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610" windowHeight="9600"/>
  </bookViews>
  <sheets>
    <sheet name="S1600" sheetId="3" r:id="rId1"/>
    <sheet name="S1600 А5723" sheetId="5" r:id="rId2"/>
    <sheet name="Волга406" sheetId="2" r:id="rId3"/>
  </sheets>
  <definedNames>
    <definedName name="_xlnm._FilterDatabase" localSheetId="0" hidden="1">'S1600'!$B$9:$N$23</definedName>
    <definedName name="_xlnm._FilterDatabase" localSheetId="1" hidden="1">'S1600 А5723'!$B$9:$N$32</definedName>
    <definedName name="_xlnm._FilterDatabase" localSheetId="2" hidden="1">Волга406!$B$9:$N$22</definedName>
  </definedNames>
  <calcPr calcId="145621"/>
</workbook>
</file>

<file path=xl/calcChain.xml><?xml version="1.0" encoding="utf-8"?>
<calcChain xmlns="http://schemas.openxmlformats.org/spreadsheetml/2006/main">
  <c r="M20" i="3" l="1"/>
  <c r="M19" i="3"/>
  <c r="M17" i="3"/>
  <c r="M24" i="5" l="1"/>
  <c r="M26" i="5"/>
  <c r="M21" i="5"/>
  <c r="M18" i="2"/>
  <c r="M16" i="2"/>
  <c r="M12" i="3" l="1"/>
  <c r="M10" i="3"/>
  <c r="M11" i="3"/>
  <c r="M15" i="3"/>
  <c r="M16" i="3"/>
  <c r="M18" i="3"/>
  <c r="M13" i="3"/>
  <c r="M14" i="3"/>
  <c r="M16" i="5"/>
  <c r="M12" i="5"/>
  <c r="M14" i="5"/>
  <c r="M17" i="5"/>
  <c r="M22" i="5"/>
  <c r="M11" i="5"/>
  <c r="M19" i="5"/>
  <c r="M20" i="5"/>
  <c r="M10" i="5"/>
  <c r="M18" i="5"/>
  <c r="M15" i="5"/>
  <c r="M25" i="5"/>
  <c r="M23" i="5"/>
  <c r="M27" i="5"/>
  <c r="M28" i="5"/>
  <c r="M13" i="5"/>
  <c r="M17" i="2"/>
  <c r="M15" i="2"/>
  <c r="M10" i="2"/>
  <c r="M11" i="2"/>
  <c r="M13" i="2"/>
  <c r="M12" i="2"/>
  <c r="M19" i="2"/>
  <c r="M14" i="2"/>
</calcChain>
</file>

<file path=xl/comments1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название документа</t>
        </r>
      </text>
    </comment>
    <comment ref="B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B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название документа</t>
        </r>
      </text>
    </comment>
    <comment ref="B3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B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название документа</t>
        </r>
      </text>
    </comment>
    <comment ref="D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</t>
        </r>
      </text>
    </comment>
    <comment ref="D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D2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</commentList>
</comments>
</file>

<file path=xl/sharedStrings.xml><?xml version="1.0" encoding="utf-8"?>
<sst xmlns="http://schemas.openxmlformats.org/spreadsheetml/2006/main" count="295" uniqueCount="182">
  <si>
    <t>Подколодников Вячеслав</t>
  </si>
  <si>
    <t>Серебряков Николай</t>
  </si>
  <si>
    <t>Тимичев Алексей</t>
  </si>
  <si>
    <t>Волков Алексей</t>
  </si>
  <si>
    <t>Искоянц Самвел</t>
  </si>
  <si>
    <t>Елисеева Татьяна</t>
  </si>
  <si>
    <t>Дударев Дмитрий</t>
  </si>
  <si>
    <t>Савин Алексей</t>
  </si>
  <si>
    <t>Минаков Даниил</t>
  </si>
  <si>
    <t>Твердохлебов Иван</t>
  </si>
  <si>
    <t>Тонков Антон</t>
  </si>
  <si>
    <t>Дюдякова Наталья</t>
  </si>
  <si>
    <t>Бордодымов Николай</t>
  </si>
  <si>
    <t>Садовников Александр</t>
  </si>
  <si>
    <t>Ермолаев Александр</t>
  </si>
  <si>
    <t>Санкин Андрей</t>
  </si>
  <si>
    <t>Толоконников Руслан</t>
  </si>
  <si>
    <t>Пастушков Павел</t>
  </si>
  <si>
    <t>МИНИСТЕРСТВО СПОРТА РФ</t>
  </si>
  <si>
    <t>АКГ</t>
  </si>
  <si>
    <t>РОССИЙСКАЯ АВТОМОБИЛЬНАЯ ФЕДЕРАЦИЯ</t>
  </si>
  <si>
    <t>РФСОО "ФРАМСНО"</t>
  </si>
  <si>
    <t>ООО АСК "Нижегородское кольцо"</t>
  </si>
  <si>
    <t>Нижегородская область,  г.Богородск</t>
  </si>
  <si>
    <t>ЧЕМПИОНАТ НИЖЕГОРОДСКОЙ ОБЛАСТИ ПО КОЛЬЦЕВЫМ ГОНКАМ</t>
  </si>
  <si>
    <t>ст.№</t>
  </si>
  <si>
    <t>Фамилия, Имя водителя</t>
  </si>
  <si>
    <t>№ лицензии (вод.)</t>
  </si>
  <si>
    <t>Разряд пилота</t>
  </si>
  <si>
    <t>Субьект РФ/регион проживания</t>
  </si>
  <si>
    <t>КМС</t>
  </si>
  <si>
    <t>Итого:</t>
  </si>
  <si>
    <t>Главный судья/Рук. Гонки</t>
  </si>
  <si>
    <t>Гусев Дмитрий</t>
  </si>
  <si>
    <t>Главный секретарь</t>
  </si>
  <si>
    <t>№ лицензии пилота</t>
  </si>
  <si>
    <t>б/р</t>
  </si>
  <si>
    <t>г.Н.Новгород/Нижегородская обл.</t>
  </si>
  <si>
    <t>1 р</t>
  </si>
  <si>
    <t>г. Москва</t>
  </si>
  <si>
    <t>МС</t>
  </si>
  <si>
    <t>г.Саров/ Нижегородская обл.</t>
  </si>
  <si>
    <t>пилотов</t>
  </si>
  <si>
    <t>Саблина Ирина</t>
  </si>
  <si>
    <t>ЧЕМПИОНАТ НИЖЕГОРОДСКОЙ ОБЛАСТИ ПО  КОЛЬЦЕВЫМ ГОНКАМ</t>
  </si>
  <si>
    <t>1660251811Л</t>
  </si>
  <si>
    <t>1 Этап</t>
  </si>
  <si>
    <t>2 Этап</t>
  </si>
  <si>
    <t>3 Этап</t>
  </si>
  <si>
    <t>4 Этап</t>
  </si>
  <si>
    <t>5 Этап</t>
  </si>
  <si>
    <t>Результат</t>
  </si>
  <si>
    <t>Место</t>
  </si>
  <si>
    <t xml:space="preserve">1 Этап </t>
  </si>
  <si>
    <t>ИТОГОВЫЙ ПРОТОКОЛ ЛИЧНЫХ РЕЗУЛЬТАТОВ КЛАСС S1600 A5723</t>
  </si>
  <si>
    <t>ИТОГОВЫЙ ПРОТОКОЛ ЛИЧНЫХ РЕЗУЛЬТАТОВ КЛАСС ВОЛГА 406</t>
  </si>
  <si>
    <t xml:space="preserve">ИТОГОВЫЙ ПРОТОКОЛ ЛИЧНЫХ РЕЗУЛЬТАТОВ КЛАСС S1600 </t>
  </si>
  <si>
    <t>Пичугин Вадим</t>
  </si>
  <si>
    <t>Чеглаков Евгений</t>
  </si>
  <si>
    <t>Дралин Михаил</t>
  </si>
  <si>
    <t>Димитрадзе Вахтанг</t>
  </si>
  <si>
    <t>Буянов Алексей</t>
  </si>
  <si>
    <t>1р</t>
  </si>
  <si>
    <t>г.Москва</t>
  </si>
  <si>
    <t>Новиков Дмитрий</t>
  </si>
  <si>
    <t>Е 230993</t>
  </si>
  <si>
    <t>г.Пенза/Пензенская обл.</t>
  </si>
  <si>
    <t>Новиков Д./Пензенская обл.</t>
  </si>
  <si>
    <t>Д 231335</t>
  </si>
  <si>
    <t>МСМК</t>
  </si>
  <si>
    <t>Елисеева Т./Москва</t>
  </si>
  <si>
    <t>Е 230999</t>
  </si>
  <si>
    <t>Пичугин В./Нижегородская обл.</t>
  </si>
  <si>
    <t>Д 230533</t>
  </si>
  <si>
    <t>Дударев Д./Нижегородская обл.</t>
  </si>
  <si>
    <t>Щеголев Сергей</t>
  </si>
  <si>
    <t>Д 230515</t>
  </si>
  <si>
    <t>Щеголев С./Нижегородская обл.</t>
  </si>
  <si>
    <t>Березин Виктор</t>
  </si>
  <si>
    <t>Е 230992</t>
  </si>
  <si>
    <t>Березин В./Нижегородская обл.</t>
  </si>
  <si>
    <t>Тулубьев Даниил</t>
  </si>
  <si>
    <t>Е 230991</t>
  </si>
  <si>
    <t>г. С.Петербург</t>
  </si>
  <si>
    <t>Тулубьев Д./С.Петербург</t>
  </si>
  <si>
    <t>Заявитель/регион заявителя</t>
  </si>
  <si>
    <t>Д 230544</t>
  </si>
  <si>
    <t>Sofit racing team</t>
  </si>
  <si>
    <t>Е 230971</t>
  </si>
  <si>
    <t>Тимичев А./Нижегородская обл.</t>
  </si>
  <si>
    <t>Е 230953</t>
  </si>
  <si>
    <t>BraginRacingTeam</t>
  </si>
  <si>
    <t>Е 230959</t>
  </si>
  <si>
    <t>Волков А./Нижегородская обл.</t>
  </si>
  <si>
    <t>Тырина Мария</t>
  </si>
  <si>
    <t>Е 237051</t>
  </si>
  <si>
    <t>Тырина М./Пензенская обл.</t>
  </si>
  <si>
    <t>Е 230983</t>
  </si>
  <si>
    <t>Дюдякова Н./Нижегородская обл.</t>
  </si>
  <si>
    <t>Д 231351</t>
  </si>
  <si>
    <t>г. Самара/Самарская обл.</t>
  </si>
  <si>
    <t>Е 231000</t>
  </si>
  <si>
    <t>Буянов А./Нижегородская обл.</t>
  </si>
  <si>
    <t>Е 230986</t>
  </si>
  <si>
    <t>Димитрадзе В./Москва</t>
  </si>
  <si>
    <t>Е 230951</t>
  </si>
  <si>
    <t>Серебряков Н./Нижегородская обл.</t>
  </si>
  <si>
    <t>Е 230961</t>
  </si>
  <si>
    <t>Тонков А./Нижегородская обл.</t>
  </si>
  <si>
    <t>Кузнецов Андрей</t>
  </si>
  <si>
    <t>Е 230995</t>
  </si>
  <si>
    <t>2 р</t>
  </si>
  <si>
    <t>г.Арамас/Нижегородская обл.</t>
  </si>
  <si>
    <t>Кузнецов А./Нижегородская обл.</t>
  </si>
  <si>
    <t>Воронов Александр</t>
  </si>
  <si>
    <t>Е 230962</t>
  </si>
  <si>
    <t>г.Дзержинск/Нижегородская обл.</t>
  </si>
  <si>
    <t>Воронов А./Нижегородская обл.</t>
  </si>
  <si>
    <t>Ястребов Вадим</t>
  </si>
  <si>
    <t>Е 231004</t>
  </si>
  <si>
    <t>г.Красногорск/Московская обл.</t>
  </si>
  <si>
    <t>Ястребов В./Московская обл.</t>
  </si>
  <si>
    <t>Е 230967</t>
  </si>
  <si>
    <t>Садовников А./Москва</t>
  </si>
  <si>
    <t>Е 230966</t>
  </si>
  <si>
    <t>Ермолаев А./Москва</t>
  </si>
  <si>
    <t>Е 230963</t>
  </si>
  <si>
    <t>Г.Фрязино/Московская обл.</t>
  </si>
  <si>
    <t>Толоконников Р./Московская обл.</t>
  </si>
  <si>
    <t>Е 230994</t>
  </si>
  <si>
    <t>г. Арзамас/Нижегородская обл.</t>
  </si>
  <si>
    <t>Санкин А./Нижегородская обл.</t>
  </si>
  <si>
    <t>Е 230964</t>
  </si>
  <si>
    <t>Бордодымов Н./Москва</t>
  </si>
  <si>
    <t>Д 230501</t>
  </si>
  <si>
    <t>г.Чита/ Забайкальский край</t>
  </si>
  <si>
    <t>Пастушков П./Забайкальский край</t>
  </si>
  <si>
    <t>Д 231406</t>
  </si>
  <si>
    <t>Твердохлебов И./Москва</t>
  </si>
  <si>
    <t>Е 231738</t>
  </si>
  <si>
    <t>Дралин М./Пензенская обл.</t>
  </si>
  <si>
    <t>Д 230640</t>
  </si>
  <si>
    <t>МС РБ</t>
  </si>
  <si>
    <t>г.Минск/Республика Беларусь</t>
  </si>
  <si>
    <t>Савин А/Республика Беларусь</t>
  </si>
  <si>
    <t>Е 230954</t>
  </si>
  <si>
    <t>Чеглаков Е./Москва</t>
  </si>
  <si>
    <t>Титаренко Сергей</t>
  </si>
  <si>
    <t>Д 231709</t>
  </si>
  <si>
    <t>ИСКРА Моторспорт</t>
  </si>
  <si>
    <t>аккр.№, В23-4545</t>
  </si>
  <si>
    <t>Сальников Александр</t>
  </si>
  <si>
    <t xml:space="preserve"> Д 230935</t>
  </si>
  <si>
    <t>г. Владимир/Владимирская обл.</t>
  </si>
  <si>
    <t>Сальников А./Владимирская обл.</t>
  </si>
  <si>
    <t>Гайнуллов Айрат</t>
  </si>
  <si>
    <t>Е 223759</t>
  </si>
  <si>
    <t>г.Тольятти/Самарская обл.</t>
  </si>
  <si>
    <t>Гайнуллов А./ Самарская обл.</t>
  </si>
  <si>
    <t>Крупнов Дмитрий</t>
  </si>
  <si>
    <t>Д 231353</t>
  </si>
  <si>
    <t>Крупнов Д./Самарская обл.</t>
  </si>
  <si>
    <t>Перешивалов Богдан</t>
  </si>
  <si>
    <t>Д 231354</t>
  </si>
  <si>
    <t>Перешивалов Б./Самарская обл.</t>
  </si>
  <si>
    <t>Чесноков Андрей</t>
  </si>
  <si>
    <t>Е 231006</t>
  </si>
  <si>
    <t>Чесноков А./Нижегородская обл.</t>
  </si>
  <si>
    <t>Иксанов Шамиль</t>
  </si>
  <si>
    <t>Е 231005</t>
  </si>
  <si>
    <t>Иксанов Ш./Нижегородская обл.</t>
  </si>
  <si>
    <t>Винопал Александр</t>
  </si>
  <si>
    <t>Д 231764</t>
  </si>
  <si>
    <t>Винопал А./Москва</t>
  </si>
  <si>
    <t>Нестеров Александр</t>
  </si>
  <si>
    <t>Д 231320</t>
  </si>
  <si>
    <t>Нестеров А./Москва</t>
  </si>
  <si>
    <t>Коновалов Иван</t>
  </si>
  <si>
    <t>Е 230968</t>
  </si>
  <si>
    <t>г. Мытищи /Московская обл</t>
  </si>
  <si>
    <t>Коновалов И./Московская обл.</t>
  </si>
  <si>
    <t>аккр.№, В23-4547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</si>
</sst>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8" xfId="0" applyBorder="1" applyAlignment="1">
      <alignment horizontal="center"/>
    </xf>
    <xf numFmtId="0" fontId="0" fillId="0" borderId="18" xfId="0" applyBorder="1" applyAlignment="1"/>
    <xf numFmtId="0" fontId="0" fillId="0" borderId="19" xfId="0" applyBorder="1" applyAlignment="1"/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/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47625</xdr:rowOff>
    </xdr:from>
    <xdr:to>
      <xdr:col>5</xdr:col>
      <xdr:colOff>428626</xdr:colOff>
      <xdr:row>4</xdr:row>
      <xdr:rowOff>171451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6" y="47625"/>
          <a:ext cx="895350" cy="885826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657224</xdr:colOff>
      <xdr:row>0</xdr:row>
      <xdr:rowOff>47625</xdr:rowOff>
    </xdr:from>
    <xdr:to>
      <xdr:col>8</xdr:col>
      <xdr:colOff>190500</xdr:colOff>
      <xdr:row>4</xdr:row>
      <xdr:rowOff>114300</xdr:rowOff>
    </xdr:to>
    <xdr:pic>
      <xdr:nvPicPr>
        <xdr:cNvPr id="3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505574" y="47625"/>
          <a:ext cx="2352676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428625</xdr:colOff>
      <xdr:row>0</xdr:row>
      <xdr:rowOff>28576</xdr:rowOff>
    </xdr:from>
    <xdr:to>
      <xdr:col>6</xdr:col>
      <xdr:colOff>460683</xdr:colOff>
      <xdr:row>5</xdr:row>
      <xdr:rowOff>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28576"/>
          <a:ext cx="1860858" cy="942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47625</xdr:rowOff>
    </xdr:from>
    <xdr:to>
      <xdr:col>5</xdr:col>
      <xdr:colOff>428626</xdr:colOff>
      <xdr:row>4</xdr:row>
      <xdr:rowOff>171451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6" y="47625"/>
          <a:ext cx="895350" cy="904876"/>
        </a:xfrm>
        <a:prstGeom prst="rect">
          <a:avLst/>
        </a:prstGeom>
      </xdr:spPr>
    </xdr:pic>
    <xdr:clientData/>
  </xdr:twoCellAnchor>
  <xdr:twoCellAnchor editAs="oneCell">
    <xdr:from>
      <xdr:col>6</xdr:col>
      <xdr:colOff>1171574</xdr:colOff>
      <xdr:row>0</xdr:row>
      <xdr:rowOff>28575</xdr:rowOff>
    </xdr:from>
    <xdr:to>
      <xdr:col>9</xdr:col>
      <xdr:colOff>238125</xdr:colOff>
      <xdr:row>4</xdr:row>
      <xdr:rowOff>114300</xdr:rowOff>
    </xdr:to>
    <xdr:pic>
      <xdr:nvPicPr>
        <xdr:cNvPr id="3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981824" y="28575"/>
          <a:ext cx="2466976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0</xdr:row>
      <xdr:rowOff>1</xdr:rowOff>
    </xdr:from>
    <xdr:to>
      <xdr:col>6</xdr:col>
      <xdr:colOff>866775</xdr:colOff>
      <xdr:row>4</xdr:row>
      <xdr:rowOff>171451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1"/>
          <a:ext cx="196215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1676400</xdr:colOff>
      <xdr:row>0</xdr:row>
      <xdr:rowOff>95250</xdr:rowOff>
    </xdr:from>
    <xdr:to>
      <xdr:col>6</xdr:col>
      <xdr:colOff>1498854</xdr:colOff>
      <xdr:row>0</xdr:row>
      <xdr:rowOff>97883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95250"/>
          <a:ext cx="1498854" cy="2633"/>
        </a:xfrm>
        <a:prstGeom prst="rect">
          <a:avLst/>
        </a:prstGeom>
      </xdr:spPr>
    </xdr:pic>
    <xdr:clientData/>
  </xdr:twoCellAnchor>
  <xdr:twoCellAnchor editAs="oneCell">
    <xdr:from>
      <xdr:col>7</xdr:col>
      <xdr:colOff>981074</xdr:colOff>
      <xdr:row>0</xdr:row>
      <xdr:rowOff>133350</xdr:rowOff>
    </xdr:from>
    <xdr:to>
      <xdr:col>11</xdr:col>
      <xdr:colOff>324230</xdr:colOff>
      <xdr:row>0</xdr:row>
      <xdr:rowOff>137914</xdr:rowOff>
    </xdr:to>
    <xdr:pic>
      <xdr:nvPicPr>
        <xdr:cNvPr id="3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905624" y="133350"/>
          <a:ext cx="2343531" cy="4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1323975</xdr:colOff>
      <xdr:row>0</xdr:row>
      <xdr:rowOff>76199</xdr:rowOff>
    </xdr:from>
    <xdr:to>
      <xdr:col>9</xdr:col>
      <xdr:colOff>600075</xdr:colOff>
      <xdr:row>4</xdr:row>
      <xdr:rowOff>142875</xdr:rowOff>
    </xdr:to>
    <xdr:pic>
      <xdr:nvPicPr>
        <xdr:cNvPr id="4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686550" y="76199"/>
          <a:ext cx="2714625" cy="847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838200</xdr:colOff>
      <xdr:row>0</xdr:row>
      <xdr:rowOff>66675</xdr:rowOff>
    </xdr:from>
    <xdr:to>
      <xdr:col>6</xdr:col>
      <xdr:colOff>1190625</xdr:colOff>
      <xdr:row>4</xdr:row>
      <xdr:rowOff>162563</xdr:rowOff>
    </xdr:to>
    <xdr:pic>
      <xdr:nvPicPr>
        <xdr:cNvPr id="5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66675"/>
          <a:ext cx="1933575" cy="876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0</xdr:row>
      <xdr:rowOff>76200</xdr:rowOff>
    </xdr:from>
    <xdr:to>
      <xdr:col>5</xdr:col>
      <xdr:colOff>561975</xdr:colOff>
      <xdr:row>4</xdr:row>
      <xdr:rowOff>180975</xdr:rowOff>
    </xdr:to>
    <xdr:pic>
      <xdr:nvPicPr>
        <xdr:cNvPr id="6" name="Рисунок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76200"/>
          <a:ext cx="914400" cy="885825"/>
        </a:xfrm>
        <a:prstGeom prst="rect">
          <a:avLst/>
        </a:prstGeom>
      </xdr:spPr>
    </xdr:pic>
    <xdr:clientData/>
  </xdr:twoCellAnchor>
  <xdr:oneCellAnchor>
    <xdr:from>
      <xdr:col>8</xdr:col>
      <xdr:colOff>981074</xdr:colOff>
      <xdr:row>0</xdr:row>
      <xdr:rowOff>133350</xdr:rowOff>
    </xdr:from>
    <xdr:ext cx="2343531" cy="4564"/>
    <xdr:pic>
      <xdr:nvPicPr>
        <xdr:cNvPr id="7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905624" y="133350"/>
          <a:ext cx="2343531" cy="4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N29"/>
  <sheetViews>
    <sheetView tabSelected="1" topLeftCell="B1" workbookViewId="0">
      <selection activeCell="D15" sqref="D15"/>
    </sheetView>
  </sheetViews>
  <sheetFormatPr defaultRowHeight="15" x14ac:dyDescent="0.25"/>
  <cols>
    <col min="1" max="1" width="6" bestFit="1" customWidth="1"/>
    <col min="2" max="2" width="7.42578125" customWidth="1"/>
    <col min="3" max="3" width="25.5703125" customWidth="1"/>
    <col min="4" max="4" width="13.7109375" customWidth="1"/>
    <col min="5" max="5" width="7.5703125" customWidth="1"/>
    <col min="6" max="6" width="27.42578125" customWidth="1"/>
    <col min="7" max="7" width="33.28515625" customWidth="1"/>
    <col min="8" max="8" width="9" customWidth="1"/>
    <col min="9" max="9" width="9.7109375" customWidth="1"/>
    <col min="10" max="10" width="8.42578125" customWidth="1"/>
    <col min="11" max="11" width="8.28515625" customWidth="1"/>
    <col min="12" max="12" width="8.7109375" customWidth="1"/>
    <col min="13" max="13" width="15" customWidth="1"/>
    <col min="14" max="14" width="9.7109375" customWidth="1"/>
  </cols>
  <sheetData>
    <row r="1" spans="2:14" x14ac:dyDescent="0.25">
      <c r="I1" s="12"/>
      <c r="J1" s="12"/>
      <c r="K1" s="12"/>
      <c r="L1" s="12"/>
      <c r="M1" s="12"/>
      <c r="N1" s="12"/>
    </row>
    <row r="2" spans="2:14" ht="15.75" x14ac:dyDescent="0.25">
      <c r="B2" s="81" t="s">
        <v>18</v>
      </c>
      <c r="C2" s="81"/>
      <c r="D2" s="81"/>
      <c r="E2" s="1"/>
      <c r="F2" s="2"/>
      <c r="G2" s="2"/>
      <c r="I2" s="12"/>
      <c r="J2" s="12"/>
      <c r="K2" s="12"/>
      <c r="L2" s="12"/>
      <c r="M2" s="12"/>
      <c r="N2" s="12"/>
    </row>
    <row r="3" spans="2:14" ht="15.75" x14ac:dyDescent="0.25">
      <c r="B3" s="81" t="s">
        <v>20</v>
      </c>
      <c r="C3" s="81"/>
      <c r="D3" s="81"/>
      <c r="E3" s="1"/>
      <c r="F3" s="2"/>
      <c r="G3" s="2"/>
      <c r="I3" s="12"/>
      <c r="J3" s="12"/>
      <c r="K3" s="12"/>
      <c r="L3" s="12"/>
      <c r="M3" s="12"/>
      <c r="N3" s="80" t="s">
        <v>19</v>
      </c>
    </row>
    <row r="4" spans="2:14" x14ac:dyDescent="0.25">
      <c r="B4" s="82" t="s">
        <v>21</v>
      </c>
      <c r="C4" s="82"/>
      <c r="D4" s="82"/>
      <c r="E4" s="82"/>
      <c r="F4" s="82"/>
      <c r="G4" s="54"/>
      <c r="I4" s="12"/>
      <c r="J4" s="12"/>
      <c r="K4" s="12"/>
      <c r="L4" s="12"/>
      <c r="M4" s="12"/>
      <c r="N4" s="80"/>
    </row>
    <row r="5" spans="2:14" x14ac:dyDescent="0.25">
      <c r="B5" s="82" t="s">
        <v>22</v>
      </c>
      <c r="C5" s="82"/>
      <c r="D5" s="82"/>
      <c r="E5" s="82"/>
      <c r="F5" s="82"/>
      <c r="G5" s="54"/>
      <c r="I5" s="12"/>
      <c r="J5" s="12"/>
      <c r="K5" s="12"/>
      <c r="L5" s="12"/>
      <c r="M5" s="12"/>
    </row>
    <row r="6" spans="2:14" ht="15.75" customHeight="1" x14ac:dyDescent="0.25">
      <c r="B6" s="76" t="s">
        <v>23</v>
      </c>
      <c r="C6" s="76"/>
      <c r="D6" s="79" t="s">
        <v>24</v>
      </c>
      <c r="E6" s="79"/>
      <c r="F6" s="79"/>
      <c r="G6" s="79"/>
      <c r="H6" s="79"/>
      <c r="I6" s="79"/>
      <c r="J6" s="79"/>
      <c r="K6" s="79"/>
      <c r="L6" s="30"/>
      <c r="M6" s="30"/>
    </row>
    <row r="7" spans="2:14" ht="15" customHeight="1" x14ac:dyDescent="0.25">
      <c r="B7" s="76"/>
      <c r="C7" s="76"/>
      <c r="D7" s="77" t="s">
        <v>56</v>
      </c>
      <c r="E7" s="77"/>
      <c r="F7" s="77"/>
      <c r="G7" s="77"/>
      <c r="H7" s="77"/>
      <c r="I7" s="77"/>
      <c r="J7" s="77"/>
      <c r="K7" s="77"/>
      <c r="L7" s="13"/>
      <c r="M7" s="13"/>
      <c r="N7" s="3" t="s">
        <v>45</v>
      </c>
    </row>
    <row r="8" spans="2:14" ht="15.75" customHeight="1" thickBot="1" x14ac:dyDescent="0.3">
      <c r="D8" s="78"/>
      <c r="E8" s="78"/>
      <c r="F8" s="78"/>
      <c r="G8" s="78"/>
      <c r="H8" s="78"/>
      <c r="I8" s="78"/>
      <c r="J8" s="78"/>
      <c r="K8" s="78"/>
      <c r="L8" s="13"/>
      <c r="M8" s="13"/>
      <c r="N8" s="13"/>
    </row>
    <row r="9" spans="2:14" ht="15.75" thickBot="1" x14ac:dyDescent="0.3">
      <c r="B9" s="5" t="s">
        <v>25</v>
      </c>
      <c r="C9" s="5" t="s">
        <v>26</v>
      </c>
      <c r="D9" s="5" t="s">
        <v>35</v>
      </c>
      <c r="E9" s="5" t="s">
        <v>28</v>
      </c>
      <c r="F9" s="5" t="s">
        <v>29</v>
      </c>
      <c r="G9" s="6" t="s">
        <v>85</v>
      </c>
      <c r="H9" s="6" t="s">
        <v>46</v>
      </c>
      <c r="I9" s="6" t="s">
        <v>47</v>
      </c>
      <c r="J9" s="6" t="s">
        <v>48</v>
      </c>
      <c r="K9" s="6" t="s">
        <v>49</v>
      </c>
      <c r="L9" s="6" t="s">
        <v>50</v>
      </c>
      <c r="M9" s="6" t="s">
        <v>51</v>
      </c>
      <c r="N9" s="31" t="s">
        <v>52</v>
      </c>
    </row>
    <row r="10" spans="2:14" ht="15.75" x14ac:dyDescent="0.25">
      <c r="B10" s="63">
        <v>33</v>
      </c>
      <c r="C10" s="74" t="s">
        <v>6</v>
      </c>
      <c r="D10" s="66" t="s">
        <v>73</v>
      </c>
      <c r="E10" s="64" t="s">
        <v>40</v>
      </c>
      <c r="F10" s="24" t="s">
        <v>37</v>
      </c>
      <c r="G10" s="62" t="s">
        <v>74</v>
      </c>
      <c r="H10" s="34"/>
      <c r="I10" s="34">
        <v>68</v>
      </c>
      <c r="J10" s="34">
        <v>61</v>
      </c>
      <c r="K10" s="34">
        <v>66</v>
      </c>
      <c r="L10" s="59">
        <v>61</v>
      </c>
      <c r="M10" s="34">
        <f>SUM(H10:L10)</f>
        <v>256</v>
      </c>
      <c r="N10" s="60">
        <v>1</v>
      </c>
    </row>
    <row r="11" spans="2:14" ht="15.75" x14ac:dyDescent="0.25">
      <c r="B11" s="63">
        <v>41</v>
      </c>
      <c r="C11" s="8" t="s">
        <v>75</v>
      </c>
      <c r="D11" s="14" t="s">
        <v>76</v>
      </c>
      <c r="E11" s="15" t="s">
        <v>30</v>
      </c>
      <c r="F11" s="32" t="s">
        <v>37</v>
      </c>
      <c r="G11" s="8" t="s">
        <v>77</v>
      </c>
      <c r="H11" s="15">
        <v>68</v>
      </c>
      <c r="I11" s="15">
        <v>50</v>
      </c>
      <c r="J11" s="15">
        <v>49</v>
      </c>
      <c r="K11" s="15">
        <v>14</v>
      </c>
      <c r="L11" s="8">
        <v>0</v>
      </c>
      <c r="M11" s="15">
        <f>SUM(H11:L11)</f>
        <v>181</v>
      </c>
      <c r="N11" s="61">
        <v>2</v>
      </c>
    </row>
    <row r="12" spans="2:14" ht="15.75" x14ac:dyDescent="0.25">
      <c r="B12" s="63">
        <v>70</v>
      </c>
      <c r="C12" s="64" t="s">
        <v>57</v>
      </c>
      <c r="D12" s="65" t="s">
        <v>71</v>
      </c>
      <c r="E12" s="64" t="s">
        <v>36</v>
      </c>
      <c r="F12" s="32" t="s">
        <v>37</v>
      </c>
      <c r="G12" s="8" t="s">
        <v>72</v>
      </c>
      <c r="H12" s="15">
        <v>35</v>
      </c>
      <c r="I12" s="15">
        <v>16</v>
      </c>
      <c r="J12" s="15">
        <v>33</v>
      </c>
      <c r="K12" s="15">
        <v>39</v>
      </c>
      <c r="L12" s="8">
        <v>37</v>
      </c>
      <c r="M12" s="15">
        <f>SUM(H12:L12)</f>
        <v>160</v>
      </c>
      <c r="N12" s="61">
        <v>3</v>
      </c>
    </row>
    <row r="13" spans="2:14" x14ac:dyDescent="0.25">
      <c r="B13" s="19">
        <v>16</v>
      </c>
      <c r="C13" s="58" t="s">
        <v>5</v>
      </c>
      <c r="D13" s="14" t="s">
        <v>68</v>
      </c>
      <c r="E13" s="57" t="s">
        <v>69</v>
      </c>
      <c r="F13" s="32" t="s">
        <v>63</v>
      </c>
      <c r="G13" s="15" t="s">
        <v>70</v>
      </c>
      <c r="H13" s="15">
        <v>35</v>
      </c>
      <c r="I13" s="15">
        <v>2</v>
      </c>
      <c r="J13" s="15">
        <v>20</v>
      </c>
      <c r="K13" s="15">
        <v>41</v>
      </c>
      <c r="L13" s="8">
        <v>46</v>
      </c>
      <c r="M13" s="15">
        <f>SUM(H13:L13)</f>
        <v>144</v>
      </c>
      <c r="N13" s="35">
        <v>4</v>
      </c>
    </row>
    <row r="14" spans="2:14" x14ac:dyDescent="0.25">
      <c r="B14" s="16">
        <v>22</v>
      </c>
      <c r="C14" s="58" t="s">
        <v>64</v>
      </c>
      <c r="D14" s="57" t="s">
        <v>65</v>
      </c>
      <c r="E14" s="57" t="s">
        <v>36</v>
      </c>
      <c r="F14" s="32" t="s">
        <v>66</v>
      </c>
      <c r="G14" s="15" t="s">
        <v>67</v>
      </c>
      <c r="H14" s="22">
        <v>30</v>
      </c>
      <c r="I14" s="22">
        <v>30</v>
      </c>
      <c r="J14" s="22">
        <v>24</v>
      </c>
      <c r="K14" s="22">
        <v>28</v>
      </c>
      <c r="L14" s="58">
        <v>0</v>
      </c>
      <c r="M14" s="15">
        <f>SUM(H14:L14)</f>
        <v>112</v>
      </c>
      <c r="N14" s="36">
        <v>5</v>
      </c>
    </row>
    <row r="15" spans="2:14" x14ac:dyDescent="0.25">
      <c r="B15" s="18">
        <v>69</v>
      </c>
      <c r="C15" s="8" t="s">
        <v>78</v>
      </c>
      <c r="D15" s="14" t="s">
        <v>79</v>
      </c>
      <c r="E15" s="14" t="s">
        <v>36</v>
      </c>
      <c r="F15" s="32" t="s">
        <v>37</v>
      </c>
      <c r="G15" s="15" t="s">
        <v>80</v>
      </c>
      <c r="H15" s="15">
        <v>30</v>
      </c>
      <c r="I15" s="15">
        <v>38</v>
      </c>
      <c r="J15" s="15">
        <v>14</v>
      </c>
      <c r="K15" s="15">
        <v>19</v>
      </c>
      <c r="L15" s="8"/>
      <c r="M15" s="15">
        <f>SUM(H15:L15)</f>
        <v>101</v>
      </c>
      <c r="N15" s="35">
        <v>6</v>
      </c>
    </row>
    <row r="16" spans="2:14" x14ac:dyDescent="0.25">
      <c r="B16" s="7">
        <v>55</v>
      </c>
      <c r="C16" s="8" t="s">
        <v>81</v>
      </c>
      <c r="D16" s="14" t="s">
        <v>82</v>
      </c>
      <c r="E16" s="14" t="s">
        <v>36</v>
      </c>
      <c r="F16" s="32" t="s">
        <v>83</v>
      </c>
      <c r="G16" s="15" t="s">
        <v>84</v>
      </c>
      <c r="H16" s="15"/>
      <c r="I16" s="15">
        <v>0</v>
      </c>
      <c r="J16" s="15">
        <v>41</v>
      </c>
      <c r="K16" s="15">
        <v>33</v>
      </c>
      <c r="L16" s="8"/>
      <c r="M16" s="15">
        <f>SUM(H16:L16)</f>
        <v>74</v>
      </c>
      <c r="N16" s="35">
        <v>7</v>
      </c>
    </row>
    <row r="17" spans="2:14" x14ac:dyDescent="0.25">
      <c r="B17" s="19">
        <v>7</v>
      </c>
      <c r="C17" s="58" t="s">
        <v>10</v>
      </c>
      <c r="D17" s="57" t="s">
        <v>107</v>
      </c>
      <c r="E17" s="22" t="s">
        <v>36</v>
      </c>
      <c r="F17" s="67" t="s">
        <v>41</v>
      </c>
      <c r="G17" s="15" t="s">
        <v>108</v>
      </c>
      <c r="H17" s="20"/>
      <c r="I17" s="20"/>
      <c r="J17" s="20"/>
      <c r="K17" s="20"/>
      <c r="L17" s="62">
        <v>46</v>
      </c>
      <c r="M17" s="15">
        <f>L17</f>
        <v>46</v>
      </c>
      <c r="N17" s="37">
        <v>8</v>
      </c>
    </row>
    <row r="18" spans="2:14" x14ac:dyDescent="0.25">
      <c r="B18" s="18">
        <v>54</v>
      </c>
      <c r="C18" s="58" t="s">
        <v>9</v>
      </c>
      <c r="D18" s="57" t="s">
        <v>137</v>
      </c>
      <c r="E18" s="22" t="s">
        <v>36</v>
      </c>
      <c r="F18" s="84" t="s">
        <v>63</v>
      </c>
      <c r="G18" s="22" t="s">
        <v>138</v>
      </c>
      <c r="H18" s="15">
        <v>44</v>
      </c>
      <c r="I18" s="15"/>
      <c r="J18" s="15"/>
      <c r="K18" s="15"/>
      <c r="L18" s="8"/>
      <c r="M18" s="15">
        <f>SUM(H18:L18)</f>
        <v>44</v>
      </c>
      <c r="N18" s="35">
        <v>9</v>
      </c>
    </row>
    <row r="19" spans="2:14" x14ac:dyDescent="0.25">
      <c r="B19" s="18">
        <v>68</v>
      </c>
      <c r="C19" s="8" t="s">
        <v>174</v>
      </c>
      <c r="D19" s="14" t="s">
        <v>175</v>
      </c>
      <c r="E19" s="14" t="s">
        <v>36</v>
      </c>
      <c r="F19" s="24" t="s">
        <v>63</v>
      </c>
      <c r="G19" s="15" t="s">
        <v>176</v>
      </c>
      <c r="H19" s="15"/>
      <c r="I19" s="15"/>
      <c r="J19" s="15"/>
      <c r="K19" s="15"/>
      <c r="L19" s="8">
        <v>26</v>
      </c>
      <c r="M19" s="15">
        <f>L19</f>
        <v>26</v>
      </c>
      <c r="N19" s="35">
        <v>10</v>
      </c>
    </row>
    <row r="20" spans="2:14" x14ac:dyDescent="0.25">
      <c r="B20" s="18">
        <v>3</v>
      </c>
      <c r="C20" s="58" t="s">
        <v>171</v>
      </c>
      <c r="D20" s="57" t="s">
        <v>172</v>
      </c>
      <c r="E20" s="57" t="s">
        <v>36</v>
      </c>
      <c r="F20" s="84" t="s">
        <v>39</v>
      </c>
      <c r="G20" s="22" t="s">
        <v>173</v>
      </c>
      <c r="H20" s="15"/>
      <c r="I20" s="15"/>
      <c r="J20" s="15"/>
      <c r="K20" s="15"/>
      <c r="L20" s="8">
        <v>14</v>
      </c>
      <c r="M20" s="15">
        <f>L20</f>
        <v>14</v>
      </c>
      <c r="N20" s="35">
        <v>11</v>
      </c>
    </row>
    <row r="21" spans="2:14" x14ac:dyDescent="0.25">
      <c r="B21" s="18">
        <v>77</v>
      </c>
      <c r="C21" s="58" t="s">
        <v>151</v>
      </c>
      <c r="D21" s="57" t="s">
        <v>152</v>
      </c>
      <c r="E21" s="57" t="s">
        <v>38</v>
      </c>
      <c r="F21" s="22" t="s">
        <v>153</v>
      </c>
      <c r="G21" s="22" t="s">
        <v>154</v>
      </c>
      <c r="H21" s="15"/>
      <c r="I21" s="15"/>
      <c r="J21" s="15"/>
      <c r="K21" s="15">
        <v>2</v>
      </c>
      <c r="L21" s="8"/>
      <c r="M21" s="15">
        <v>2</v>
      </c>
      <c r="N21" s="35">
        <v>12</v>
      </c>
    </row>
    <row r="22" spans="2:14" x14ac:dyDescent="0.25">
      <c r="B22" s="19"/>
      <c r="C22" s="17"/>
      <c r="D22" s="14"/>
      <c r="E22" s="15"/>
      <c r="F22" s="27"/>
      <c r="G22" s="27"/>
      <c r="H22" s="15"/>
      <c r="I22" s="15"/>
      <c r="J22" s="15"/>
      <c r="K22" s="15"/>
      <c r="L22" s="15"/>
      <c r="M22" s="15"/>
      <c r="N22" s="35"/>
    </row>
    <row r="23" spans="2:14" ht="15.75" thickBot="1" x14ac:dyDescent="0.3">
      <c r="B23" s="38" t="s">
        <v>31</v>
      </c>
      <c r="C23" s="39"/>
      <c r="D23" s="40"/>
      <c r="E23" s="41" t="s">
        <v>42</v>
      </c>
      <c r="F23" s="41"/>
      <c r="G23" s="41"/>
      <c r="H23" s="41"/>
      <c r="I23" s="41"/>
      <c r="J23" s="41"/>
      <c r="K23" s="41"/>
      <c r="L23" s="41"/>
      <c r="M23" s="41"/>
      <c r="N23" s="42"/>
    </row>
    <row r="24" spans="2:14" x14ac:dyDescent="0.25">
      <c r="H24" s="9"/>
      <c r="I24" s="12"/>
      <c r="J24" s="12"/>
      <c r="K24" s="12"/>
      <c r="L24" s="12"/>
      <c r="M24" s="12"/>
      <c r="N24" s="12"/>
    </row>
    <row r="25" spans="2:14" x14ac:dyDescent="0.25">
      <c r="B25" s="10" t="s">
        <v>32</v>
      </c>
      <c r="C25" s="10"/>
      <c r="F25" s="10"/>
      <c r="G25" s="10"/>
    </row>
    <row r="26" spans="2:14" x14ac:dyDescent="0.25">
      <c r="B26" s="10" t="s">
        <v>150</v>
      </c>
    </row>
    <row r="27" spans="2:14" x14ac:dyDescent="0.25">
      <c r="B27" s="25" t="s">
        <v>43</v>
      </c>
    </row>
    <row r="28" spans="2:14" x14ac:dyDescent="0.25">
      <c r="B28" s="86" t="s">
        <v>181</v>
      </c>
    </row>
    <row r="29" spans="2:14" x14ac:dyDescent="0.25">
      <c r="F29" s="10"/>
      <c r="G29" s="10"/>
    </row>
  </sheetData>
  <autoFilter ref="B9:N23">
    <sortState ref="B10:N22">
      <sortCondition descending="1" ref="M9:M22"/>
    </sortState>
  </autoFilter>
  <sortState ref="B10:M21">
    <sortCondition descending="1" ref="M10:M21"/>
  </sortState>
  <mergeCells count="8">
    <mergeCell ref="B6:C7"/>
    <mergeCell ref="D7:K8"/>
    <mergeCell ref="D6:K6"/>
    <mergeCell ref="N3:N4"/>
    <mergeCell ref="B2:D2"/>
    <mergeCell ref="B3:D3"/>
    <mergeCell ref="B4:F4"/>
    <mergeCell ref="B5:F5"/>
  </mergeCells>
  <pageMargins left="0.7" right="0.7" top="0.75" bottom="0.75" header="0.3" footer="0.3"/>
  <pageSetup paperSize="9" scale="65" orientation="landscape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N38"/>
  <sheetViews>
    <sheetView workbookViewId="0">
      <selection activeCell="B37" sqref="B37"/>
    </sheetView>
  </sheetViews>
  <sheetFormatPr defaultRowHeight="15" x14ac:dyDescent="0.25"/>
  <cols>
    <col min="1" max="1" width="6" bestFit="1" customWidth="1"/>
    <col min="2" max="2" width="7.42578125" customWidth="1"/>
    <col min="3" max="3" width="25.5703125" customWidth="1"/>
    <col min="4" max="4" width="13.7109375" customWidth="1"/>
    <col min="5" max="5" width="7.5703125" customWidth="1"/>
    <col min="6" max="6" width="26.85546875" customWidth="1"/>
    <col min="7" max="7" width="33.28515625" customWidth="1"/>
    <col min="8" max="9" width="8.85546875" customWidth="1"/>
    <col min="10" max="10" width="10.140625" customWidth="1"/>
    <col min="11" max="11" width="9" customWidth="1"/>
    <col min="12" max="12" width="9.85546875" customWidth="1"/>
    <col min="13" max="13" width="12.85546875" customWidth="1"/>
    <col min="14" max="14" width="13.28515625" customWidth="1"/>
  </cols>
  <sheetData>
    <row r="1" spans="2:14" x14ac:dyDescent="0.25">
      <c r="I1" s="12"/>
      <c r="J1" s="12"/>
      <c r="K1" s="12"/>
      <c r="L1" s="12"/>
      <c r="M1" s="12"/>
      <c r="N1" s="12"/>
    </row>
    <row r="2" spans="2:14" ht="15.75" x14ac:dyDescent="0.25">
      <c r="B2" s="81" t="s">
        <v>18</v>
      </c>
      <c r="C2" s="81"/>
      <c r="D2" s="81"/>
      <c r="E2" s="29"/>
      <c r="F2" s="2"/>
      <c r="G2" s="2"/>
      <c r="I2" s="12"/>
      <c r="J2" s="12"/>
      <c r="K2" s="12"/>
      <c r="L2" s="12"/>
      <c r="M2" s="12"/>
      <c r="N2" s="12"/>
    </row>
    <row r="3" spans="2:14" ht="15.75" x14ac:dyDescent="0.25">
      <c r="B3" s="81" t="s">
        <v>20</v>
      </c>
      <c r="C3" s="81"/>
      <c r="D3" s="81"/>
      <c r="E3" s="29"/>
      <c r="F3" s="2"/>
      <c r="G3" s="2"/>
      <c r="I3" s="12"/>
      <c r="J3" s="12"/>
      <c r="K3" s="12"/>
      <c r="L3" s="12"/>
      <c r="M3" s="12"/>
      <c r="N3" s="12"/>
    </row>
    <row r="4" spans="2:14" x14ac:dyDescent="0.25">
      <c r="B4" s="82" t="s">
        <v>21</v>
      </c>
      <c r="C4" s="82"/>
      <c r="D4" s="82"/>
      <c r="E4" s="82"/>
      <c r="F4" s="82"/>
      <c r="G4" s="54"/>
      <c r="I4" s="12"/>
      <c r="J4" s="12"/>
      <c r="K4" s="12"/>
      <c r="L4" s="12"/>
      <c r="M4" s="12"/>
      <c r="N4" s="80" t="s">
        <v>19</v>
      </c>
    </row>
    <row r="5" spans="2:14" x14ac:dyDescent="0.25">
      <c r="B5" s="82" t="s">
        <v>22</v>
      </c>
      <c r="C5" s="82"/>
      <c r="D5" s="82"/>
      <c r="E5" s="82"/>
      <c r="F5" s="82"/>
      <c r="G5" s="54"/>
      <c r="I5" s="12"/>
      <c r="J5" s="12"/>
      <c r="K5" s="12"/>
      <c r="L5" s="12"/>
      <c r="M5" s="12"/>
      <c r="N5" s="80"/>
    </row>
    <row r="6" spans="2:14" ht="15.75" customHeight="1" x14ac:dyDescent="0.25">
      <c r="B6" s="76" t="s">
        <v>23</v>
      </c>
      <c r="C6" s="76"/>
      <c r="D6" s="79" t="s">
        <v>24</v>
      </c>
      <c r="E6" s="79"/>
      <c r="F6" s="79"/>
      <c r="G6" s="79"/>
      <c r="H6" s="79"/>
      <c r="I6" s="79"/>
      <c r="J6" s="79"/>
      <c r="K6" s="79"/>
      <c r="L6" s="30"/>
      <c r="M6" s="30"/>
    </row>
    <row r="7" spans="2:14" ht="15" customHeight="1" x14ac:dyDescent="0.25">
      <c r="B7" s="76"/>
      <c r="C7" s="76"/>
      <c r="D7" s="77" t="s">
        <v>54</v>
      </c>
      <c r="E7" s="77"/>
      <c r="F7" s="77"/>
      <c r="G7" s="77"/>
      <c r="H7" s="77"/>
      <c r="I7" s="77"/>
      <c r="J7" s="77"/>
      <c r="K7" s="77"/>
      <c r="L7" s="13"/>
      <c r="M7" s="13"/>
    </row>
    <row r="8" spans="2:14" ht="15.75" customHeight="1" thickBot="1" x14ac:dyDescent="0.3">
      <c r="D8" s="78"/>
      <c r="E8" s="78"/>
      <c r="F8" s="78"/>
      <c r="G8" s="78"/>
      <c r="H8" s="78"/>
      <c r="I8" s="78"/>
      <c r="J8" s="78"/>
      <c r="K8" s="78"/>
      <c r="L8" s="13"/>
      <c r="M8" s="13"/>
      <c r="N8" s="3" t="s">
        <v>45</v>
      </c>
    </row>
    <row r="9" spans="2:14" ht="15.75" thickBot="1" x14ac:dyDescent="0.3">
      <c r="B9" s="5" t="s">
        <v>25</v>
      </c>
      <c r="C9" s="5" t="s">
        <v>26</v>
      </c>
      <c r="D9" s="5" t="s">
        <v>35</v>
      </c>
      <c r="E9" s="5" t="s">
        <v>28</v>
      </c>
      <c r="F9" s="5" t="s">
        <v>29</v>
      </c>
      <c r="G9" s="6" t="s">
        <v>85</v>
      </c>
      <c r="H9" s="6" t="s">
        <v>53</v>
      </c>
      <c r="I9" s="6" t="s">
        <v>47</v>
      </c>
      <c r="J9" s="6" t="s">
        <v>48</v>
      </c>
      <c r="K9" s="6" t="s">
        <v>49</v>
      </c>
      <c r="L9" s="6" t="s">
        <v>50</v>
      </c>
      <c r="M9" s="6" t="s">
        <v>51</v>
      </c>
      <c r="N9" s="31" t="s">
        <v>52</v>
      </c>
    </row>
    <row r="10" spans="2:14" ht="15.75" x14ac:dyDescent="0.25">
      <c r="B10" s="52">
        <v>5</v>
      </c>
      <c r="C10" s="33" t="s">
        <v>1</v>
      </c>
      <c r="D10" s="55" t="s">
        <v>105</v>
      </c>
      <c r="E10" s="34" t="s">
        <v>36</v>
      </c>
      <c r="F10" s="72" t="s">
        <v>37</v>
      </c>
      <c r="G10" s="34" t="s">
        <v>106</v>
      </c>
      <c r="H10" s="34">
        <v>58</v>
      </c>
      <c r="I10" s="34"/>
      <c r="J10" s="34">
        <v>47</v>
      </c>
      <c r="K10" s="34">
        <v>63</v>
      </c>
      <c r="L10" s="59">
        <v>42</v>
      </c>
      <c r="M10" s="70">
        <f>SUM(H10:L10)</f>
        <v>210</v>
      </c>
      <c r="N10" s="60">
        <v>1</v>
      </c>
    </row>
    <row r="11" spans="2:14" ht="15.75" x14ac:dyDescent="0.25">
      <c r="B11" s="19">
        <v>71</v>
      </c>
      <c r="C11" s="17" t="s">
        <v>8</v>
      </c>
      <c r="D11" s="14" t="s">
        <v>99</v>
      </c>
      <c r="E11" s="15" t="s">
        <v>62</v>
      </c>
      <c r="F11" s="68" t="s">
        <v>100</v>
      </c>
      <c r="G11" s="15" t="s">
        <v>91</v>
      </c>
      <c r="H11" s="15">
        <v>24</v>
      </c>
      <c r="I11" s="15">
        <v>42</v>
      </c>
      <c r="J11" s="15">
        <v>36</v>
      </c>
      <c r="K11" s="15">
        <v>39</v>
      </c>
      <c r="L11" s="8">
        <v>51</v>
      </c>
      <c r="M11" s="15">
        <f>SUM(H11:L11)</f>
        <v>192</v>
      </c>
      <c r="N11" s="61">
        <v>2</v>
      </c>
    </row>
    <row r="12" spans="2:14" ht="15.75" x14ac:dyDescent="0.25">
      <c r="B12" s="23">
        <v>12</v>
      </c>
      <c r="C12" s="17" t="s">
        <v>0</v>
      </c>
      <c r="D12" s="14" t="s">
        <v>90</v>
      </c>
      <c r="E12" s="14" t="s">
        <v>30</v>
      </c>
      <c r="F12" s="67" t="s">
        <v>37</v>
      </c>
      <c r="G12" s="15" t="s">
        <v>91</v>
      </c>
      <c r="H12" s="8">
        <v>24</v>
      </c>
      <c r="I12" s="8">
        <v>49</v>
      </c>
      <c r="J12" s="15">
        <v>30</v>
      </c>
      <c r="K12" s="15">
        <v>35</v>
      </c>
      <c r="L12" s="8">
        <v>28</v>
      </c>
      <c r="M12" s="15">
        <f>SUM(H12:L12)</f>
        <v>166</v>
      </c>
      <c r="N12" s="75">
        <v>3</v>
      </c>
    </row>
    <row r="13" spans="2:14" ht="15.75" x14ac:dyDescent="0.25">
      <c r="B13" s="19">
        <v>2</v>
      </c>
      <c r="C13" s="17" t="s">
        <v>4</v>
      </c>
      <c r="D13" s="14" t="s">
        <v>86</v>
      </c>
      <c r="E13" s="14" t="s">
        <v>40</v>
      </c>
      <c r="F13" s="67" t="s">
        <v>39</v>
      </c>
      <c r="G13" s="15" t="s">
        <v>87</v>
      </c>
      <c r="H13" s="8">
        <v>56</v>
      </c>
      <c r="I13" s="8"/>
      <c r="J13" s="15">
        <v>66</v>
      </c>
      <c r="K13" s="15"/>
      <c r="L13" s="8">
        <v>41</v>
      </c>
      <c r="M13" s="15">
        <f>SUM(H13:L13)</f>
        <v>163</v>
      </c>
      <c r="N13" s="61">
        <v>4</v>
      </c>
    </row>
    <row r="14" spans="2:14" ht="15.75" x14ac:dyDescent="0.25">
      <c r="B14" s="18">
        <v>17</v>
      </c>
      <c r="C14" s="17" t="s">
        <v>3</v>
      </c>
      <c r="D14" s="14" t="s">
        <v>92</v>
      </c>
      <c r="E14" s="14" t="s">
        <v>30</v>
      </c>
      <c r="F14" s="67" t="s">
        <v>37</v>
      </c>
      <c r="G14" s="15" t="s">
        <v>93</v>
      </c>
      <c r="H14" s="8">
        <v>26</v>
      </c>
      <c r="I14" s="8">
        <v>52</v>
      </c>
      <c r="J14" s="15">
        <v>23</v>
      </c>
      <c r="K14" s="15">
        <v>35</v>
      </c>
      <c r="L14" s="8">
        <v>19</v>
      </c>
      <c r="M14" s="15">
        <f>SUM(H14:L14)</f>
        <v>155</v>
      </c>
      <c r="N14" s="75">
        <v>5</v>
      </c>
    </row>
    <row r="15" spans="2:14" ht="15.75" x14ac:dyDescent="0.25">
      <c r="B15" s="18">
        <v>30</v>
      </c>
      <c r="C15" s="17" t="s">
        <v>59</v>
      </c>
      <c r="D15" s="14" t="s">
        <v>139</v>
      </c>
      <c r="E15" s="15" t="s">
        <v>30</v>
      </c>
      <c r="F15" s="67" t="s">
        <v>66</v>
      </c>
      <c r="G15" s="15" t="s">
        <v>140</v>
      </c>
      <c r="H15" s="15">
        <v>42</v>
      </c>
      <c r="I15" s="15">
        <v>23</v>
      </c>
      <c r="J15" s="15"/>
      <c r="K15" s="15">
        <v>19</v>
      </c>
      <c r="L15" s="8">
        <v>26</v>
      </c>
      <c r="M15" s="15">
        <f>SUM(H15:L15)</f>
        <v>110</v>
      </c>
      <c r="N15" s="61">
        <v>6</v>
      </c>
    </row>
    <row r="16" spans="2:14" ht="15.75" x14ac:dyDescent="0.25">
      <c r="B16" s="18">
        <v>8</v>
      </c>
      <c r="C16" s="17" t="s">
        <v>2</v>
      </c>
      <c r="D16" s="14" t="s">
        <v>88</v>
      </c>
      <c r="E16" s="14" t="s">
        <v>38</v>
      </c>
      <c r="F16" s="68" t="s">
        <v>37</v>
      </c>
      <c r="G16" s="15" t="s">
        <v>89</v>
      </c>
      <c r="H16" s="8">
        <v>6</v>
      </c>
      <c r="I16" s="8">
        <v>24</v>
      </c>
      <c r="J16" s="15">
        <v>12</v>
      </c>
      <c r="K16" s="15">
        <v>18</v>
      </c>
      <c r="L16" s="8">
        <v>27</v>
      </c>
      <c r="M16" s="15">
        <f>SUM(H16:L16)</f>
        <v>87</v>
      </c>
      <c r="N16" s="75">
        <v>7</v>
      </c>
    </row>
    <row r="17" spans="2:14" ht="15.75" x14ac:dyDescent="0.25">
      <c r="B17" s="18">
        <v>19</v>
      </c>
      <c r="C17" s="17" t="s">
        <v>94</v>
      </c>
      <c r="D17" s="14" t="s">
        <v>95</v>
      </c>
      <c r="E17" s="15" t="s">
        <v>36</v>
      </c>
      <c r="F17" s="67" t="s">
        <v>66</v>
      </c>
      <c r="G17" s="20" t="s">
        <v>96</v>
      </c>
      <c r="H17" s="8">
        <v>4</v>
      </c>
      <c r="I17" s="8">
        <v>14</v>
      </c>
      <c r="J17" s="15">
        <v>26</v>
      </c>
      <c r="K17" s="15">
        <v>13</v>
      </c>
      <c r="L17" s="8">
        <v>15</v>
      </c>
      <c r="M17" s="15">
        <f>SUM(H17:L17)</f>
        <v>72</v>
      </c>
      <c r="N17" s="61">
        <v>8</v>
      </c>
    </row>
    <row r="18" spans="2:14" ht="15.75" x14ac:dyDescent="0.25">
      <c r="B18" s="18">
        <v>7</v>
      </c>
      <c r="C18" s="17" t="s">
        <v>10</v>
      </c>
      <c r="D18" s="14" t="s">
        <v>107</v>
      </c>
      <c r="E18" s="15" t="s">
        <v>36</v>
      </c>
      <c r="F18" s="68" t="s">
        <v>41</v>
      </c>
      <c r="G18" s="15" t="s">
        <v>108</v>
      </c>
      <c r="H18" s="15">
        <v>14</v>
      </c>
      <c r="I18" s="15"/>
      <c r="J18" s="15">
        <v>24</v>
      </c>
      <c r="K18" s="15">
        <v>28</v>
      </c>
      <c r="L18" s="8"/>
      <c r="M18" s="15">
        <f>SUM(H18:L18)</f>
        <v>66</v>
      </c>
      <c r="N18" s="75">
        <v>9</v>
      </c>
    </row>
    <row r="19" spans="2:14" ht="15.75" x14ac:dyDescent="0.25">
      <c r="B19" s="18">
        <v>81</v>
      </c>
      <c r="C19" s="17" t="s">
        <v>61</v>
      </c>
      <c r="D19" s="14" t="s">
        <v>101</v>
      </c>
      <c r="E19" s="14" t="s">
        <v>30</v>
      </c>
      <c r="F19" s="67" t="s">
        <v>37</v>
      </c>
      <c r="G19" s="15" t="s">
        <v>102</v>
      </c>
      <c r="H19" s="15">
        <v>32</v>
      </c>
      <c r="I19" s="15">
        <v>14</v>
      </c>
      <c r="J19" s="15">
        <v>6</v>
      </c>
      <c r="K19" s="15">
        <v>0</v>
      </c>
      <c r="L19" s="8"/>
      <c r="M19" s="15">
        <f>SUM(H19:L19)</f>
        <v>52</v>
      </c>
      <c r="N19" s="61">
        <v>10</v>
      </c>
    </row>
    <row r="20" spans="2:14" ht="15.75" x14ac:dyDescent="0.25">
      <c r="B20" s="18">
        <v>82</v>
      </c>
      <c r="C20" s="17" t="s">
        <v>60</v>
      </c>
      <c r="D20" s="14" t="s">
        <v>103</v>
      </c>
      <c r="E20" s="15" t="s">
        <v>36</v>
      </c>
      <c r="F20" s="67" t="s">
        <v>63</v>
      </c>
      <c r="G20" s="15" t="s">
        <v>104</v>
      </c>
      <c r="H20" s="15">
        <v>7</v>
      </c>
      <c r="I20" s="15">
        <v>30</v>
      </c>
      <c r="J20" s="15">
        <v>12</v>
      </c>
      <c r="K20" s="15"/>
      <c r="L20" s="8"/>
      <c r="M20" s="15">
        <f>SUM(H20:L20)</f>
        <v>49</v>
      </c>
      <c r="N20" s="75">
        <v>11</v>
      </c>
    </row>
    <row r="21" spans="2:14" ht="15.75" x14ac:dyDescent="0.25">
      <c r="B21" s="18">
        <v>36</v>
      </c>
      <c r="C21" s="17" t="s">
        <v>159</v>
      </c>
      <c r="D21" s="14" t="s">
        <v>156</v>
      </c>
      <c r="E21" s="15" t="s">
        <v>36</v>
      </c>
      <c r="F21" s="27" t="s">
        <v>157</v>
      </c>
      <c r="G21" s="15" t="s">
        <v>158</v>
      </c>
      <c r="H21" s="15"/>
      <c r="I21" s="15"/>
      <c r="J21" s="15"/>
      <c r="K21" s="15">
        <v>11</v>
      </c>
      <c r="L21" s="8">
        <v>30</v>
      </c>
      <c r="M21" s="15">
        <f>SUM(H21:L21)</f>
        <v>41</v>
      </c>
      <c r="N21" s="61">
        <v>12</v>
      </c>
    </row>
    <row r="22" spans="2:14" ht="15.75" x14ac:dyDescent="0.25">
      <c r="B22" s="7">
        <v>51</v>
      </c>
      <c r="C22" s="17" t="s">
        <v>11</v>
      </c>
      <c r="D22" s="14" t="s">
        <v>97</v>
      </c>
      <c r="E22" s="15" t="s">
        <v>36</v>
      </c>
      <c r="F22" s="67" t="s">
        <v>37</v>
      </c>
      <c r="G22" s="15" t="s">
        <v>98</v>
      </c>
      <c r="H22" s="8">
        <v>10</v>
      </c>
      <c r="I22" s="8">
        <v>12</v>
      </c>
      <c r="J22" s="15">
        <v>16</v>
      </c>
      <c r="K22" s="15"/>
      <c r="L22" s="8"/>
      <c r="M22" s="15">
        <f>SUM(H22:L22)</f>
        <v>38</v>
      </c>
      <c r="N22" s="75">
        <v>13</v>
      </c>
    </row>
    <row r="23" spans="2:14" ht="15.75" x14ac:dyDescent="0.25">
      <c r="B23" s="23">
        <v>3</v>
      </c>
      <c r="C23" s="56" t="s">
        <v>147</v>
      </c>
      <c r="D23" s="69" t="s">
        <v>148</v>
      </c>
      <c r="E23" s="69" t="s">
        <v>36</v>
      </c>
      <c r="F23" s="85" t="s">
        <v>63</v>
      </c>
      <c r="G23" s="20" t="s">
        <v>149</v>
      </c>
      <c r="H23" s="15"/>
      <c r="I23" s="15">
        <v>37</v>
      </c>
      <c r="J23" s="15"/>
      <c r="K23" s="15"/>
      <c r="L23" s="8"/>
      <c r="M23" s="15">
        <f>SUM(H23:L23)</f>
        <v>37</v>
      </c>
      <c r="N23" s="61">
        <v>14</v>
      </c>
    </row>
    <row r="24" spans="2:14" ht="15.75" x14ac:dyDescent="0.25">
      <c r="B24" s="18">
        <v>1</v>
      </c>
      <c r="C24" s="17" t="s">
        <v>58</v>
      </c>
      <c r="D24" s="14" t="s">
        <v>163</v>
      </c>
      <c r="E24" s="15" t="s">
        <v>36</v>
      </c>
      <c r="F24" s="27" t="s">
        <v>157</v>
      </c>
      <c r="G24" s="15" t="s">
        <v>164</v>
      </c>
      <c r="H24" s="15"/>
      <c r="I24" s="15"/>
      <c r="J24" s="15"/>
      <c r="K24" s="15">
        <v>30</v>
      </c>
      <c r="L24" s="8"/>
      <c r="M24" s="15">
        <f>SUM(H24:L24)</f>
        <v>30</v>
      </c>
      <c r="N24" s="75">
        <v>15</v>
      </c>
    </row>
    <row r="25" spans="2:14" ht="15.75" x14ac:dyDescent="0.25">
      <c r="B25" s="18">
        <v>27</v>
      </c>
      <c r="C25" s="17" t="s">
        <v>114</v>
      </c>
      <c r="D25" s="14" t="s">
        <v>145</v>
      </c>
      <c r="E25" s="14" t="s">
        <v>36</v>
      </c>
      <c r="F25" s="67" t="s">
        <v>39</v>
      </c>
      <c r="G25" s="15" t="s">
        <v>146</v>
      </c>
      <c r="H25" s="15"/>
      <c r="I25" s="15">
        <v>17</v>
      </c>
      <c r="J25" s="15"/>
      <c r="K25" s="15">
        <v>10</v>
      </c>
      <c r="L25" s="8"/>
      <c r="M25" s="20">
        <f>SUM(H25:L25)</f>
        <v>27</v>
      </c>
      <c r="N25" s="61">
        <v>16</v>
      </c>
    </row>
    <row r="26" spans="2:14" ht="15.75" x14ac:dyDescent="0.25">
      <c r="B26" s="18">
        <v>83</v>
      </c>
      <c r="C26" s="17" t="s">
        <v>109</v>
      </c>
      <c r="D26" s="14" t="s">
        <v>160</v>
      </c>
      <c r="E26" s="15" t="s">
        <v>30</v>
      </c>
      <c r="F26" s="15" t="s">
        <v>157</v>
      </c>
      <c r="G26" s="15" t="s">
        <v>161</v>
      </c>
      <c r="H26" s="15"/>
      <c r="I26" s="15"/>
      <c r="J26" s="15"/>
      <c r="K26" s="15">
        <v>17</v>
      </c>
      <c r="L26" s="8"/>
      <c r="M26" s="20">
        <f>SUM(H26:L26)</f>
        <v>17</v>
      </c>
      <c r="N26" s="75">
        <v>17</v>
      </c>
    </row>
    <row r="27" spans="2:14" ht="15.75" x14ac:dyDescent="0.25">
      <c r="B27" s="18">
        <v>18</v>
      </c>
      <c r="C27" s="17" t="s">
        <v>155</v>
      </c>
      <c r="D27" s="14" t="s">
        <v>115</v>
      </c>
      <c r="E27" s="15" t="s">
        <v>30</v>
      </c>
      <c r="F27" s="67" t="s">
        <v>116</v>
      </c>
      <c r="G27" s="15" t="s">
        <v>117</v>
      </c>
      <c r="H27" s="15">
        <v>15</v>
      </c>
      <c r="I27" s="15"/>
      <c r="J27" s="15"/>
      <c r="K27" s="15"/>
      <c r="L27" s="8"/>
      <c r="M27" s="20">
        <f>SUM(H27:L27)</f>
        <v>15</v>
      </c>
      <c r="N27" s="61">
        <v>18</v>
      </c>
    </row>
    <row r="28" spans="2:14" ht="15.75" x14ac:dyDescent="0.25">
      <c r="B28" s="18">
        <v>63</v>
      </c>
      <c r="C28" s="17" t="s">
        <v>162</v>
      </c>
      <c r="D28" s="14" t="s">
        <v>110</v>
      </c>
      <c r="E28" s="15" t="s">
        <v>111</v>
      </c>
      <c r="F28" s="68" t="s">
        <v>112</v>
      </c>
      <c r="G28" s="15" t="s">
        <v>113</v>
      </c>
      <c r="H28" s="15">
        <v>0</v>
      </c>
      <c r="I28" s="15"/>
      <c r="J28" s="15"/>
      <c r="K28" s="15"/>
      <c r="L28" s="8">
        <v>6</v>
      </c>
      <c r="M28" s="20">
        <f>SUM(H28:L28)</f>
        <v>6</v>
      </c>
      <c r="N28" s="75">
        <v>19</v>
      </c>
    </row>
    <row r="29" spans="2:14" ht="15.75" x14ac:dyDescent="0.25">
      <c r="B29" s="18"/>
      <c r="C29" s="17"/>
      <c r="D29" s="14"/>
      <c r="E29" s="15"/>
      <c r="F29" s="68"/>
      <c r="G29" s="15"/>
      <c r="H29" s="15"/>
      <c r="I29" s="15"/>
      <c r="J29" s="15"/>
      <c r="K29" s="15"/>
      <c r="L29" s="8"/>
      <c r="M29" s="20"/>
      <c r="N29" s="61"/>
    </row>
    <row r="30" spans="2:14" ht="15.75" x14ac:dyDescent="0.25">
      <c r="B30" s="18"/>
      <c r="C30" s="17"/>
      <c r="D30" s="14"/>
      <c r="E30" s="15"/>
      <c r="F30" s="68"/>
      <c r="G30" s="15"/>
      <c r="H30" s="15"/>
      <c r="I30" s="15"/>
      <c r="J30" s="15"/>
      <c r="K30" s="15"/>
      <c r="L30" s="8"/>
      <c r="M30" s="20"/>
      <c r="N30" s="61"/>
    </row>
    <row r="31" spans="2:14" ht="15.75" thickBot="1" x14ac:dyDescent="0.3">
      <c r="B31" s="46"/>
      <c r="C31" s="47"/>
      <c r="D31" s="48"/>
      <c r="E31" s="48"/>
      <c r="F31" s="50"/>
      <c r="G31" s="50"/>
      <c r="H31" s="49"/>
      <c r="I31" s="49"/>
      <c r="J31" s="49"/>
      <c r="K31" s="49"/>
      <c r="L31" s="53"/>
      <c r="M31" s="49"/>
      <c r="N31" s="51"/>
    </row>
    <row r="32" spans="2:14" x14ac:dyDescent="0.25">
      <c r="B32" s="43" t="s">
        <v>31</v>
      </c>
      <c r="C32" s="43"/>
      <c r="D32" s="44"/>
      <c r="E32" s="45" t="s">
        <v>42</v>
      </c>
      <c r="F32" s="45"/>
      <c r="G32" s="45"/>
      <c r="H32" s="45"/>
      <c r="I32" s="45"/>
      <c r="J32" s="45"/>
      <c r="K32" s="45"/>
      <c r="L32" s="45"/>
      <c r="M32" s="45"/>
      <c r="N32" s="45"/>
    </row>
    <row r="33" spans="2:14" x14ac:dyDescent="0.25">
      <c r="H33" s="9"/>
      <c r="I33" s="12"/>
      <c r="J33" s="12"/>
      <c r="K33" s="12"/>
      <c r="L33" s="12"/>
      <c r="M33" s="12"/>
      <c r="N33" s="12"/>
    </row>
    <row r="34" spans="2:14" x14ac:dyDescent="0.25">
      <c r="B34" s="10" t="s">
        <v>32</v>
      </c>
      <c r="C34" s="10"/>
      <c r="F34" s="10"/>
      <c r="G34" s="10"/>
    </row>
    <row r="35" spans="2:14" x14ac:dyDescent="0.25">
      <c r="B35" s="10" t="s">
        <v>150</v>
      </c>
    </row>
    <row r="36" spans="2:14" x14ac:dyDescent="0.25">
      <c r="B36" s="25" t="s">
        <v>43</v>
      </c>
    </row>
    <row r="37" spans="2:14" x14ac:dyDescent="0.25">
      <c r="B37" s="86" t="s">
        <v>181</v>
      </c>
    </row>
    <row r="38" spans="2:14" x14ac:dyDescent="0.25">
      <c r="F38" s="10"/>
      <c r="G38" s="10"/>
    </row>
  </sheetData>
  <autoFilter ref="B9:N32">
    <sortState ref="B10:N22">
      <sortCondition descending="1" ref="M9:M22"/>
    </sortState>
  </autoFilter>
  <sortState ref="B10:M28">
    <sortCondition descending="1" ref="M10:M28"/>
  </sortState>
  <mergeCells count="8">
    <mergeCell ref="B6:C7"/>
    <mergeCell ref="D7:K8"/>
    <mergeCell ref="D6:K6"/>
    <mergeCell ref="N4:N5"/>
    <mergeCell ref="B2:D2"/>
    <mergeCell ref="B3:D3"/>
    <mergeCell ref="B4:F4"/>
    <mergeCell ref="B5:F5"/>
  </mergeCells>
  <pageMargins left="0.7" right="0.7" top="0.75" bottom="0.75" header="0.3" footer="0.3"/>
  <pageSetup paperSize="9" scale="67" fitToHeight="0" orientation="landscape" horizontalDpi="0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N27"/>
  <sheetViews>
    <sheetView workbookViewId="0">
      <selection activeCell="D7" sqref="D7:K8"/>
    </sheetView>
  </sheetViews>
  <sheetFormatPr defaultRowHeight="15" x14ac:dyDescent="0.25"/>
  <cols>
    <col min="1" max="1" width="3.140625" customWidth="1"/>
    <col min="2" max="2" width="7.42578125" customWidth="1"/>
    <col min="3" max="3" width="25.5703125" customWidth="1"/>
    <col min="4" max="4" width="13.7109375" customWidth="1"/>
    <col min="5" max="5" width="6.85546875" customWidth="1"/>
    <col min="6" max="6" width="23.7109375" customWidth="1"/>
    <col min="7" max="7" width="32.140625" customWidth="1"/>
    <col min="8" max="9" width="9.7109375" customWidth="1"/>
    <col min="10" max="14" width="10.28515625" customWidth="1"/>
  </cols>
  <sheetData>
    <row r="1" spans="2:14" x14ac:dyDescent="0.25">
      <c r="D1" s="26"/>
    </row>
    <row r="2" spans="2:14" ht="15.75" customHeight="1" x14ac:dyDescent="0.25">
      <c r="B2" s="81" t="s">
        <v>18</v>
      </c>
      <c r="C2" s="81"/>
      <c r="D2" s="81"/>
      <c r="E2" s="1"/>
      <c r="F2" s="2"/>
      <c r="G2" s="2"/>
      <c r="N2" s="80" t="s">
        <v>19</v>
      </c>
    </row>
    <row r="3" spans="2:14" ht="15.75" customHeight="1" x14ac:dyDescent="0.25">
      <c r="B3" s="81" t="s">
        <v>20</v>
      </c>
      <c r="C3" s="81"/>
      <c r="D3" s="81"/>
      <c r="E3" s="1"/>
      <c r="F3" s="2"/>
      <c r="G3" s="2"/>
      <c r="N3" s="80"/>
    </row>
    <row r="4" spans="2:14" x14ac:dyDescent="0.25">
      <c r="B4" s="82" t="s">
        <v>21</v>
      </c>
      <c r="C4" s="82"/>
      <c r="D4" s="82"/>
      <c r="E4" s="82"/>
      <c r="F4" s="82"/>
      <c r="G4" s="54"/>
    </row>
    <row r="5" spans="2:14" x14ac:dyDescent="0.25">
      <c r="B5" s="82" t="s">
        <v>22</v>
      </c>
      <c r="C5" s="82"/>
      <c r="D5" s="82"/>
      <c r="E5" s="82"/>
      <c r="F5" s="82"/>
      <c r="G5" s="54"/>
    </row>
    <row r="6" spans="2:14" ht="15.75" customHeight="1" x14ac:dyDescent="0.25">
      <c r="B6" s="76" t="s">
        <v>23</v>
      </c>
      <c r="C6" s="76"/>
      <c r="D6" s="79" t="s">
        <v>44</v>
      </c>
      <c r="E6" s="79"/>
      <c r="F6" s="79"/>
      <c r="G6" s="79"/>
      <c r="H6" s="79"/>
      <c r="I6" s="79"/>
      <c r="J6" s="79"/>
      <c r="K6" s="79"/>
      <c r="L6" s="3"/>
      <c r="M6" s="3"/>
      <c r="N6" s="3" t="s">
        <v>45</v>
      </c>
    </row>
    <row r="7" spans="2:14" ht="15" customHeight="1" x14ac:dyDescent="0.25">
      <c r="B7" s="76"/>
      <c r="C7" s="76"/>
      <c r="D7" s="79" t="s">
        <v>55</v>
      </c>
      <c r="E7" s="79"/>
      <c r="F7" s="79"/>
      <c r="G7" s="79"/>
      <c r="H7" s="79"/>
      <c r="I7" s="79"/>
      <c r="J7" s="79"/>
      <c r="K7" s="79"/>
      <c r="L7" s="4"/>
      <c r="M7" s="4"/>
      <c r="N7" s="4"/>
    </row>
    <row r="8" spans="2:14" ht="15.75" customHeight="1" thickBot="1" x14ac:dyDescent="0.3">
      <c r="D8" s="83"/>
      <c r="E8" s="83"/>
      <c r="F8" s="83"/>
      <c r="G8" s="83"/>
      <c r="H8" s="83"/>
      <c r="I8" s="83"/>
      <c r="J8" s="83"/>
      <c r="K8" s="83"/>
      <c r="L8" s="4"/>
      <c r="M8" s="4"/>
      <c r="N8" s="4"/>
    </row>
    <row r="9" spans="2:14" ht="15.75" thickBot="1" x14ac:dyDescent="0.3">
      <c r="B9" s="5" t="s">
        <v>25</v>
      </c>
      <c r="C9" s="5" t="s">
        <v>26</v>
      </c>
      <c r="D9" s="5" t="s">
        <v>27</v>
      </c>
      <c r="E9" s="5" t="s">
        <v>28</v>
      </c>
      <c r="F9" s="5" t="s">
        <v>29</v>
      </c>
      <c r="G9" s="5"/>
      <c r="H9" s="6" t="s">
        <v>46</v>
      </c>
      <c r="I9" s="6" t="s">
        <v>47</v>
      </c>
      <c r="J9" s="6" t="s">
        <v>48</v>
      </c>
      <c r="K9" s="6" t="s">
        <v>49</v>
      </c>
      <c r="L9" s="6" t="s">
        <v>50</v>
      </c>
      <c r="M9" s="6" t="s">
        <v>51</v>
      </c>
      <c r="N9" s="31" t="s">
        <v>52</v>
      </c>
    </row>
    <row r="10" spans="2:14" ht="15.75" x14ac:dyDescent="0.25">
      <c r="B10" s="52">
        <v>46</v>
      </c>
      <c r="C10" s="33" t="s">
        <v>16</v>
      </c>
      <c r="D10" s="55" t="s">
        <v>126</v>
      </c>
      <c r="E10" s="34" t="s">
        <v>30</v>
      </c>
      <c r="F10" s="72" t="s">
        <v>127</v>
      </c>
      <c r="G10" s="34" t="s">
        <v>128</v>
      </c>
      <c r="H10" s="34">
        <v>59</v>
      </c>
      <c r="I10" s="34">
        <v>20</v>
      </c>
      <c r="J10" s="34">
        <v>48</v>
      </c>
      <c r="K10" s="34">
        <v>68</v>
      </c>
      <c r="L10" s="59">
        <v>42</v>
      </c>
      <c r="M10" s="70">
        <f>SUM(H10:L10)</f>
        <v>237</v>
      </c>
      <c r="N10" s="60">
        <v>1</v>
      </c>
    </row>
    <row r="11" spans="2:14" ht="15.75" x14ac:dyDescent="0.25">
      <c r="B11" s="7">
        <v>777</v>
      </c>
      <c r="C11" s="17" t="s">
        <v>15</v>
      </c>
      <c r="D11" s="14" t="s">
        <v>129</v>
      </c>
      <c r="E11" s="15" t="s">
        <v>36</v>
      </c>
      <c r="F11" s="67" t="s">
        <v>130</v>
      </c>
      <c r="G11" s="15" t="s">
        <v>131</v>
      </c>
      <c r="H11" s="15">
        <v>52</v>
      </c>
      <c r="I11" s="15">
        <v>36</v>
      </c>
      <c r="J11" s="15">
        <v>40</v>
      </c>
      <c r="K11" s="15">
        <v>19</v>
      </c>
      <c r="L11" s="8">
        <v>14</v>
      </c>
      <c r="M11" s="15">
        <f>SUM(H11:L11)</f>
        <v>161</v>
      </c>
      <c r="N11" s="61">
        <v>2</v>
      </c>
    </row>
    <row r="12" spans="2:14" ht="15.75" x14ac:dyDescent="0.25">
      <c r="B12" s="7">
        <v>88</v>
      </c>
      <c r="C12" s="17" t="s">
        <v>17</v>
      </c>
      <c r="D12" s="14" t="s">
        <v>134</v>
      </c>
      <c r="E12" s="15" t="s">
        <v>30</v>
      </c>
      <c r="F12" s="67" t="s">
        <v>135</v>
      </c>
      <c r="G12" s="15" t="s">
        <v>136</v>
      </c>
      <c r="H12" s="15"/>
      <c r="I12" s="15">
        <v>51</v>
      </c>
      <c r="J12" s="15">
        <v>51</v>
      </c>
      <c r="K12" s="15"/>
      <c r="L12" s="8">
        <v>53</v>
      </c>
      <c r="M12" s="15">
        <f>SUM(H12:L12)</f>
        <v>155</v>
      </c>
      <c r="N12" s="61">
        <v>3</v>
      </c>
    </row>
    <row r="13" spans="2:14" ht="15.75" x14ac:dyDescent="0.25">
      <c r="B13" s="7">
        <v>68</v>
      </c>
      <c r="C13" s="17" t="s">
        <v>12</v>
      </c>
      <c r="D13" s="14" t="s">
        <v>132</v>
      </c>
      <c r="E13" s="15" t="s">
        <v>36</v>
      </c>
      <c r="F13" s="67" t="s">
        <v>63</v>
      </c>
      <c r="G13" s="15" t="s">
        <v>133</v>
      </c>
      <c r="H13" s="15"/>
      <c r="I13" s="15">
        <v>59</v>
      </c>
      <c r="J13" s="15">
        <v>48</v>
      </c>
      <c r="K13" s="15"/>
      <c r="L13" s="8"/>
      <c r="M13" s="15">
        <f>SUM(H13:L13)</f>
        <v>107</v>
      </c>
      <c r="N13" s="61">
        <v>4</v>
      </c>
    </row>
    <row r="14" spans="2:14" ht="15.75" x14ac:dyDescent="0.25">
      <c r="B14" s="7">
        <v>100</v>
      </c>
      <c r="C14" s="17" t="s">
        <v>118</v>
      </c>
      <c r="D14" s="65" t="s">
        <v>119</v>
      </c>
      <c r="E14" s="71" t="s">
        <v>36</v>
      </c>
      <c r="F14" s="21" t="s">
        <v>120</v>
      </c>
      <c r="G14" s="8" t="s">
        <v>121</v>
      </c>
      <c r="H14" s="8">
        <v>41</v>
      </c>
      <c r="I14" s="8">
        <v>28</v>
      </c>
      <c r="J14" s="15">
        <v>30</v>
      </c>
      <c r="K14" s="15"/>
      <c r="L14" s="8"/>
      <c r="M14" s="15">
        <f>SUM(H14:L14)</f>
        <v>99</v>
      </c>
      <c r="N14" s="61">
        <v>5</v>
      </c>
    </row>
    <row r="15" spans="2:14" ht="15.75" x14ac:dyDescent="0.25">
      <c r="B15" s="7">
        <v>69</v>
      </c>
      <c r="C15" s="17" t="s">
        <v>14</v>
      </c>
      <c r="D15" s="14" t="s">
        <v>124</v>
      </c>
      <c r="E15" s="71" t="s">
        <v>36</v>
      </c>
      <c r="F15" s="68" t="s">
        <v>63</v>
      </c>
      <c r="G15" s="15" t="s">
        <v>125</v>
      </c>
      <c r="H15" s="8">
        <v>33</v>
      </c>
      <c r="I15" s="8">
        <v>30</v>
      </c>
      <c r="J15" s="15">
        <v>20</v>
      </c>
      <c r="K15" s="15"/>
      <c r="L15" s="8">
        <v>14</v>
      </c>
      <c r="M15" s="15">
        <f>SUM(H15:L15)</f>
        <v>97</v>
      </c>
      <c r="N15" s="61">
        <v>6</v>
      </c>
    </row>
    <row r="16" spans="2:14" ht="15.75" x14ac:dyDescent="0.25">
      <c r="B16" s="7">
        <v>100</v>
      </c>
      <c r="C16" s="17" t="s">
        <v>165</v>
      </c>
      <c r="D16" s="14" t="s">
        <v>166</v>
      </c>
      <c r="E16" s="27" t="s">
        <v>30</v>
      </c>
      <c r="F16" s="27" t="s">
        <v>37</v>
      </c>
      <c r="G16" s="15" t="s">
        <v>167</v>
      </c>
      <c r="H16" s="15"/>
      <c r="I16" s="15"/>
      <c r="J16" s="15"/>
      <c r="K16" s="15">
        <v>25</v>
      </c>
      <c r="L16" s="8">
        <v>47</v>
      </c>
      <c r="M16" s="15">
        <f>SUM(H16:L16)</f>
        <v>72</v>
      </c>
      <c r="N16" s="61">
        <v>7</v>
      </c>
    </row>
    <row r="17" spans="2:14" ht="15.75" x14ac:dyDescent="0.25">
      <c r="B17" s="7">
        <v>124</v>
      </c>
      <c r="C17" s="17" t="s">
        <v>13</v>
      </c>
      <c r="D17" s="14" t="s">
        <v>122</v>
      </c>
      <c r="E17" s="28" t="s">
        <v>36</v>
      </c>
      <c r="F17" s="73" t="s">
        <v>63</v>
      </c>
      <c r="G17" s="15" t="s">
        <v>123</v>
      </c>
      <c r="H17" s="8">
        <v>16</v>
      </c>
      <c r="I17" s="8">
        <v>22</v>
      </c>
      <c r="J17" s="15">
        <v>26</v>
      </c>
      <c r="K17" s="15"/>
      <c r="L17" s="8"/>
      <c r="M17" s="15">
        <f>SUM(H17:L17)</f>
        <v>64</v>
      </c>
      <c r="N17" s="61">
        <v>8</v>
      </c>
    </row>
    <row r="18" spans="2:14" ht="15.75" x14ac:dyDescent="0.25">
      <c r="B18" s="7">
        <v>79</v>
      </c>
      <c r="C18" s="17" t="s">
        <v>168</v>
      </c>
      <c r="D18" s="14" t="s">
        <v>169</v>
      </c>
      <c r="E18" s="27" t="s">
        <v>36</v>
      </c>
      <c r="F18" s="27" t="s">
        <v>37</v>
      </c>
      <c r="G18" s="15" t="s">
        <v>170</v>
      </c>
      <c r="H18" s="15"/>
      <c r="I18" s="15"/>
      <c r="J18" s="15"/>
      <c r="K18" s="15">
        <v>27</v>
      </c>
      <c r="L18" s="8">
        <v>29</v>
      </c>
      <c r="M18" s="15">
        <f>SUM(H18:L18)</f>
        <v>56</v>
      </c>
      <c r="N18" s="61">
        <v>9</v>
      </c>
    </row>
    <row r="19" spans="2:14" ht="15.75" x14ac:dyDescent="0.25">
      <c r="B19" s="7">
        <v>66</v>
      </c>
      <c r="C19" s="17" t="s">
        <v>7</v>
      </c>
      <c r="D19" s="14" t="s">
        <v>141</v>
      </c>
      <c r="E19" s="27" t="s">
        <v>142</v>
      </c>
      <c r="F19" s="68" t="s">
        <v>143</v>
      </c>
      <c r="G19" s="15" t="s">
        <v>144</v>
      </c>
      <c r="H19" s="15"/>
      <c r="I19" s="15">
        <v>24</v>
      </c>
      <c r="J19" s="15"/>
      <c r="K19" s="15"/>
      <c r="L19" s="8"/>
      <c r="M19" s="15">
        <f>SUM(H19:L19)</f>
        <v>24</v>
      </c>
      <c r="N19" s="61">
        <v>10</v>
      </c>
    </row>
    <row r="20" spans="2:14" ht="15.75" x14ac:dyDescent="0.25">
      <c r="B20" s="7">
        <v>124</v>
      </c>
      <c r="C20" s="17" t="s">
        <v>177</v>
      </c>
      <c r="D20" s="14" t="s">
        <v>178</v>
      </c>
      <c r="E20" s="27" t="s">
        <v>30</v>
      </c>
      <c r="F20" s="27" t="s">
        <v>179</v>
      </c>
      <c r="G20" s="15" t="s">
        <v>180</v>
      </c>
      <c r="H20" s="8"/>
      <c r="I20" s="8"/>
      <c r="J20" s="8"/>
      <c r="K20" s="8"/>
      <c r="L20" s="8">
        <v>19</v>
      </c>
      <c r="M20" s="15">
        <v>19</v>
      </c>
      <c r="N20" s="61">
        <v>11</v>
      </c>
    </row>
    <row r="21" spans="2:14" ht="15.75" thickBot="1" x14ac:dyDescent="0.3">
      <c r="B21" s="46"/>
      <c r="C21" s="47"/>
      <c r="D21" s="53"/>
      <c r="E21" s="53"/>
      <c r="F21" s="49"/>
      <c r="G21" s="49"/>
      <c r="H21" s="53"/>
      <c r="I21" s="53"/>
      <c r="J21" s="53"/>
      <c r="K21" s="53"/>
      <c r="L21" s="53"/>
      <c r="M21" s="49"/>
      <c r="N21" s="51"/>
    </row>
    <row r="22" spans="2:14" x14ac:dyDescent="0.25">
      <c r="B22" s="43" t="s">
        <v>31</v>
      </c>
      <c r="C22" s="43"/>
      <c r="D22" s="44"/>
      <c r="E22" s="44"/>
      <c r="F22" s="45" t="s">
        <v>42</v>
      </c>
      <c r="G22" s="45"/>
      <c r="H22" s="45"/>
      <c r="I22" s="45"/>
      <c r="J22" s="45"/>
      <c r="K22" s="45"/>
      <c r="L22" s="45"/>
      <c r="M22" s="45"/>
      <c r="N22" s="45"/>
    </row>
    <row r="23" spans="2:14" x14ac:dyDescent="0.25">
      <c r="D23" s="26"/>
      <c r="H23" s="9"/>
    </row>
    <row r="24" spans="2:14" x14ac:dyDescent="0.25">
      <c r="B24" s="10" t="s">
        <v>32</v>
      </c>
      <c r="C24" s="10"/>
      <c r="D24" s="3" t="s">
        <v>33</v>
      </c>
      <c r="E24" s="10"/>
      <c r="F24" s="10"/>
      <c r="G24" s="10"/>
      <c r="H24" s="11"/>
    </row>
    <row r="25" spans="2:14" x14ac:dyDescent="0.25">
      <c r="D25" s="10" t="s">
        <v>150</v>
      </c>
      <c r="E25" s="10"/>
    </row>
    <row r="26" spans="2:14" x14ac:dyDescent="0.25">
      <c r="B26" s="10" t="s">
        <v>34</v>
      </c>
      <c r="C26" s="10"/>
      <c r="D26" s="3" t="s">
        <v>43</v>
      </c>
      <c r="E26" s="10"/>
      <c r="F26" s="10"/>
      <c r="G26" s="10"/>
      <c r="H26" s="11"/>
    </row>
    <row r="27" spans="2:14" x14ac:dyDescent="0.25">
      <c r="D27" s="86" t="s">
        <v>181</v>
      </c>
      <c r="E27" s="10"/>
    </row>
  </sheetData>
  <autoFilter ref="B9:N22">
    <sortState ref="B10:N23">
      <sortCondition descending="1" ref="M9:M23"/>
    </sortState>
  </autoFilter>
  <sortState ref="B9:M20">
    <sortCondition descending="1" ref="M9:M20"/>
  </sortState>
  <mergeCells count="8">
    <mergeCell ref="B6:C7"/>
    <mergeCell ref="D7:K8"/>
    <mergeCell ref="D6:K6"/>
    <mergeCell ref="N2:N3"/>
    <mergeCell ref="B2:D2"/>
    <mergeCell ref="B3:D3"/>
    <mergeCell ref="B4:F4"/>
    <mergeCell ref="B5:F5"/>
  </mergeCells>
  <pageMargins left="0.7" right="0.7" top="0.75" bottom="0.75" header="0.3" footer="0.3"/>
  <pageSetup paperSize="9" scale="68"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S1600</vt:lpstr>
      <vt:lpstr>S1600 А5723</vt:lpstr>
      <vt:lpstr>Волга406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2023-10-14T14:13:36Z</dcterms:modified>
</cp:coreProperties>
</file>