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610" windowHeight="9600"/>
  </bookViews>
  <sheets>
    <sheet name="S1600" sheetId="3" r:id="rId1"/>
    <sheet name="S1600 А5723" sheetId="5" r:id="rId2"/>
    <sheet name="Волга406" sheetId="2" r:id="rId3"/>
    <sheet name="Волга402" sheetId="4" r:id="rId4"/>
    <sheet name="Жигули" sheetId="7" r:id="rId5"/>
    <sheet name="ТурЛайт" sheetId="8" r:id="rId6"/>
  </sheets>
  <definedNames>
    <definedName name="_xlnm._FilterDatabase" localSheetId="0" hidden="1">'S1600'!$B$9:$M$23</definedName>
    <definedName name="_xlnm._FilterDatabase" localSheetId="1" hidden="1">'S1600 А5723'!$B$9:$M$24</definedName>
    <definedName name="_xlnm._FilterDatabase" localSheetId="2" hidden="1">Волга406!$B$9:$M$26</definedName>
  </definedNames>
  <calcPr calcId="145621"/>
</workbook>
</file>

<file path=xl/calcChain.xml><?xml version="1.0" encoding="utf-8"?>
<calcChain xmlns="http://schemas.openxmlformats.org/spreadsheetml/2006/main">
  <c r="L12" i="2" l="1"/>
  <c r="L10" i="2"/>
  <c r="L12" i="5"/>
  <c r="L15" i="5"/>
  <c r="L13" i="5"/>
  <c r="L10" i="5"/>
  <c r="L11" i="3"/>
  <c r="K10" i="4"/>
  <c r="L11" i="8"/>
  <c r="L10" i="8"/>
  <c r="L16" i="2" l="1"/>
  <c r="L19" i="5" l="1"/>
  <c r="L16" i="5"/>
  <c r="L18" i="5"/>
  <c r="L14" i="5"/>
  <c r="L17" i="5"/>
  <c r="L21" i="5"/>
  <c r="L20" i="5"/>
  <c r="L11" i="5"/>
  <c r="L18" i="3"/>
  <c r="L12" i="3"/>
  <c r="L20" i="3"/>
  <c r="L13" i="3"/>
  <c r="L17" i="3"/>
  <c r="L21" i="3"/>
  <c r="L19" i="3"/>
  <c r="L15" i="3"/>
  <c r="L14" i="3"/>
  <c r="L22" i="3"/>
  <c r="L10" i="3"/>
  <c r="L11" i="2"/>
  <c r="L13" i="2"/>
  <c r="L15" i="2"/>
  <c r="L14" i="2"/>
  <c r="L18" i="2"/>
  <c r="L23" i="2"/>
  <c r="L17" i="2"/>
  <c r="L24" i="2"/>
  <c r="L20" i="2"/>
  <c r="L21" i="2"/>
  <c r="L25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D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sharedStrings.xml><?xml version="1.0" encoding="utf-8"?>
<sst xmlns="http://schemas.openxmlformats.org/spreadsheetml/2006/main" count="346" uniqueCount="148">
  <si>
    <t>Подколодников Вячеслав</t>
  </si>
  <si>
    <t>Серебряков Николай</t>
  </si>
  <si>
    <t>Сальников Александр</t>
  </si>
  <si>
    <t>Тимичев Алексей</t>
  </si>
  <si>
    <t>Волков Алексей</t>
  </si>
  <si>
    <t>Искоянц Самвел</t>
  </si>
  <si>
    <t>Елисеева Татьяна</t>
  </si>
  <si>
    <t>Дударев Дмитрий</t>
  </si>
  <si>
    <t>Савин Алексей</t>
  </si>
  <si>
    <t>Минаков Даниил</t>
  </si>
  <si>
    <t>Твердохлебов Иван</t>
  </si>
  <si>
    <t>Тутаев Анвар</t>
  </si>
  <si>
    <t>Тонков Антон</t>
  </si>
  <si>
    <t>Буянов Тимофей</t>
  </si>
  <si>
    <t>Дюдякова Наталья</t>
  </si>
  <si>
    <t>Дощечкин Илья</t>
  </si>
  <si>
    <t>Щёголев Сергей</t>
  </si>
  <si>
    <t>Кочаров Армен</t>
  </si>
  <si>
    <t>Иксанов Шамиль</t>
  </si>
  <si>
    <t>Бордодымов Николай</t>
  </si>
  <si>
    <t>Садовников Александр</t>
  </si>
  <si>
    <t>Ермолаев Александр</t>
  </si>
  <si>
    <t>Тенишев Ирек</t>
  </si>
  <si>
    <t>Санкин Андрей</t>
  </si>
  <si>
    <t>Толоконников Руслан</t>
  </si>
  <si>
    <t>Антипов Вадим</t>
  </si>
  <si>
    <t>Земеров Виктор</t>
  </si>
  <si>
    <t>Пастушков Павел</t>
  </si>
  <si>
    <t>Лаукарт Тарас</t>
  </si>
  <si>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</si>
  <si>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</si>
  <si>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</si>
  <si>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</si>
  <si>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</si>
  <si>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</si>
  <si>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>ЧЕМПИОНАТ НИЖЕГОРОДСКОЙ ОБЛАСТИ ПО КОЛЬЦЕВЫМ ГОНКАМ</t>
  </si>
  <si>
    <t>ст.№</t>
  </si>
  <si>
    <t>Фамилия, Имя водителя</t>
  </si>
  <si>
    <t>№ лицензии (вод.)</t>
  </si>
  <si>
    <t>Разряд пилота</t>
  </si>
  <si>
    <t>Субьект РФ/регион проживания</t>
  </si>
  <si>
    <t>Д 221239</t>
  </si>
  <si>
    <t>КМС</t>
  </si>
  <si>
    <t>г. Чита/ Забайкальский край</t>
  </si>
  <si>
    <t>Итого:</t>
  </si>
  <si>
    <t>пилот</t>
  </si>
  <si>
    <t>Главный судья/Рук. Гонки</t>
  </si>
  <si>
    <t>Гусев Дмитрий</t>
  </si>
  <si>
    <t>Главный секретарь</t>
  </si>
  <si>
    <t>№ лицензии пилота</t>
  </si>
  <si>
    <t>г. Н.Новгород/Нижегородская обл.</t>
  </si>
  <si>
    <t>Е 223500</t>
  </si>
  <si>
    <t>б/р</t>
  </si>
  <si>
    <t>г.Н.Новгород/Нижегородская обл.</t>
  </si>
  <si>
    <t>Д 221248</t>
  </si>
  <si>
    <t>1 р</t>
  </si>
  <si>
    <t>г.Владимир/Владимирская обл.</t>
  </si>
  <si>
    <t>Е 223860</t>
  </si>
  <si>
    <t>Д221277</t>
  </si>
  <si>
    <t>Д 221240</t>
  </si>
  <si>
    <t>г. Москва</t>
  </si>
  <si>
    <t>МС</t>
  </si>
  <si>
    <t>Д 221233</t>
  </si>
  <si>
    <t>Е220002</t>
  </si>
  <si>
    <t>г.Минск/Беларусь</t>
  </si>
  <si>
    <t>Е221273</t>
  </si>
  <si>
    <t>г.Самара/Самарская обл.</t>
  </si>
  <si>
    <t>Д 220784</t>
  </si>
  <si>
    <t>Д 220808</t>
  </si>
  <si>
    <t>г. Казань/Республика Татарстан</t>
  </si>
  <si>
    <t>Е 223495</t>
  </si>
  <si>
    <t>г.Саров/ Нижегородская обл.</t>
  </si>
  <si>
    <t>Д 221243</t>
  </si>
  <si>
    <t>Е223871</t>
  </si>
  <si>
    <t>Д 221576</t>
  </si>
  <si>
    <t>Д 221241</t>
  </si>
  <si>
    <t>пилотов</t>
  </si>
  <si>
    <t>аккр.№, В22-3262, 1-К</t>
  </si>
  <si>
    <t>Саблина Ирина</t>
  </si>
  <si>
    <t>аккр.№, №</t>
  </si>
  <si>
    <t>ЧЕМПИОНАТ НИЖЕГОРОДСКОЙ ОБЛАСТИ ПО  КОЛЬЦЕВЫМ ГОНКАМ</t>
  </si>
  <si>
    <t>1660251811Л</t>
  </si>
  <si>
    <t>Е223498</t>
  </si>
  <si>
    <t>Е223863</t>
  </si>
  <si>
    <t>Е223865</t>
  </si>
  <si>
    <t>Е223872</t>
  </si>
  <si>
    <t>Е223886</t>
  </si>
  <si>
    <t>г.Арзамас/Нижегородская обл.</t>
  </si>
  <si>
    <t>Е223864</t>
  </si>
  <si>
    <t>г.Фрязино/Московская обл.</t>
  </si>
  <si>
    <t>Д 221237</t>
  </si>
  <si>
    <t>Е223893</t>
  </si>
  <si>
    <t>Е223892</t>
  </si>
  <si>
    <t>Е 223878</t>
  </si>
  <si>
    <t>Д 220151</t>
  </si>
  <si>
    <t>г. Владимир/Владимирская обл.</t>
  </si>
  <si>
    <t>1 Этап</t>
  </si>
  <si>
    <t>2 Этап</t>
  </si>
  <si>
    <t>3 Этап</t>
  </si>
  <si>
    <t>4 Этап</t>
  </si>
  <si>
    <t>5 Этап</t>
  </si>
  <si>
    <t>Результат</t>
  </si>
  <si>
    <t>Место</t>
  </si>
  <si>
    <t>сх</t>
  </si>
  <si>
    <t xml:space="preserve">1 Этап </t>
  </si>
  <si>
    <t>Букин Алексей</t>
  </si>
  <si>
    <t>ИТОГОВЫЙ ПРОТОКОЛ ЛИЧНЫХ РЕЗУЛЬТАТОВ КЛАСС S1600 A5723</t>
  </si>
  <si>
    <t>ИТОГОВЫЙ ПРОТОКОЛ ЛИЧНЫХ РЕЗУЛЬТАТОВ КЛАСС ЖИГУЛИ</t>
  </si>
  <si>
    <t>ИТОГОВЫЙ ПРОТОКОЛ ЛИЧНЫХ РЕЗУЛЬТАТОВ КЛАСС ВОЛГА 406</t>
  </si>
  <si>
    <t>ИТОГОВЫЙ ПРОТОКОЛ ЛИЧНЫХ РЕЗУЛЬТАТОВ КЛАСС ВОЛГА 402</t>
  </si>
  <si>
    <t xml:space="preserve">ИТОГОВЫЙ ПРОТОКОЛ ЛИЧНЫХ РЕЗУЛЬТАТОВ КЛАСС S1600 </t>
  </si>
  <si>
    <t>Чёрный Николай</t>
  </si>
  <si>
    <t>Черный Дмитрий</t>
  </si>
  <si>
    <t>Нестеров Александр</t>
  </si>
  <si>
    <t>Пичугин Вадим</t>
  </si>
  <si>
    <t>Чеглаков Евгений</t>
  </si>
  <si>
    <t>Дралин Михаил</t>
  </si>
  <si>
    <t>Горбатенко Сергей</t>
  </si>
  <si>
    <t>Серов Антон</t>
  </si>
  <si>
    <t>ИТОГОВЫЙ ПРОТОКОЛ ЛИЧНЫХ РЕЗУЛЬТАТОВ КЛАСС Туринг Лайт</t>
  </si>
  <si>
    <t>Мельников Артемий</t>
  </si>
  <si>
    <t>Димитрадзе Вахтанг</t>
  </si>
  <si>
    <t>Д 221313</t>
  </si>
  <si>
    <t>Д 222191</t>
  </si>
  <si>
    <t>г. Пенза/Пензенская обл.</t>
  </si>
  <si>
    <t>Е 223906</t>
  </si>
  <si>
    <t xml:space="preserve">Котовенко Максим </t>
  </si>
  <si>
    <t>Е 223885</t>
  </si>
  <si>
    <t xml:space="preserve"> Е 223900</t>
  </si>
  <si>
    <t>Д 221326</t>
  </si>
  <si>
    <t>Е 223908</t>
  </si>
  <si>
    <t>Е 223907</t>
  </si>
  <si>
    <t>Буянов Алексей</t>
  </si>
  <si>
    <t>Е 223870</t>
  </si>
  <si>
    <t>Гохович Илья</t>
  </si>
  <si>
    <t>Е 223899</t>
  </si>
  <si>
    <t>Чубаров Иван</t>
  </si>
  <si>
    <t>22213 ITD-C</t>
  </si>
  <si>
    <t>Чесноков Андрей</t>
  </si>
  <si>
    <t>Е 223877</t>
  </si>
  <si>
    <t>1р</t>
  </si>
  <si>
    <t>Родин Евгений</t>
  </si>
  <si>
    <t>Е 223918</t>
  </si>
  <si>
    <t>Семенов Глеб</t>
  </si>
  <si>
    <t>Е 224093</t>
  </si>
  <si>
    <t>пилота</t>
  </si>
  <si>
    <t>Д 221632</t>
  </si>
  <si>
    <t>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</si>
</sst>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4" xfId="0" applyBorder="1" applyAlignment="1"/>
    <xf numFmtId="0" fontId="2" fillId="0" borderId="1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30" xfId="0" applyBorder="1" applyAlignment="1"/>
    <xf numFmtId="0" fontId="2" fillId="0" borderId="31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885826"/>
        </a:xfrm>
        <a:prstGeom prst="rect">
          <a:avLst/>
        </a:prstGeom>
      </xdr:spPr>
    </xdr:pic>
    <xdr:clientData/>
  </xdr:twoCellAnchor>
  <xdr:twoCellAnchor editAs="oneCell">
    <xdr:from>
      <xdr:col>7</xdr:col>
      <xdr:colOff>133349</xdr:colOff>
      <xdr:row>0</xdr:row>
      <xdr:rowOff>57150</xdr:rowOff>
    </xdr:from>
    <xdr:to>
      <xdr:col>11</xdr:col>
      <xdr:colOff>47624</xdr:colOff>
      <xdr:row>4</xdr:row>
      <xdr:rowOff>85725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72299" y="571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7</xdr:col>
      <xdr:colOff>0</xdr:colOff>
      <xdr:row>4</xdr:row>
      <xdr:rowOff>104775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240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383380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29474" y="1333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1</xdr:rowOff>
    </xdr:from>
    <xdr:to>
      <xdr:col>7</xdr:col>
      <xdr:colOff>0</xdr:colOff>
      <xdr:row>4</xdr:row>
      <xdr:rowOff>171451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"/>
          <a:ext cx="21145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1676400</xdr:colOff>
      <xdr:row>0</xdr:row>
      <xdr:rowOff>95250</xdr:rowOff>
    </xdr:from>
    <xdr:to>
      <xdr:col>7</xdr:col>
      <xdr:colOff>384429</xdr:colOff>
      <xdr:row>0</xdr:row>
      <xdr:rowOff>97883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95250"/>
          <a:ext cx="1498854" cy="2633"/>
        </a:xfrm>
        <a:prstGeom prst="rect">
          <a:avLst/>
        </a:prstGeom>
      </xdr:spPr>
    </xdr:pic>
    <xdr:clientData/>
  </xdr:twoCellAnchor>
  <xdr:twoCellAnchor editAs="oneCell">
    <xdr:from>
      <xdr:col>6</xdr:col>
      <xdr:colOff>981074</xdr:colOff>
      <xdr:row>0</xdr:row>
      <xdr:rowOff>133350</xdr:rowOff>
    </xdr:from>
    <xdr:to>
      <xdr:col>10</xdr:col>
      <xdr:colOff>324230</xdr:colOff>
      <xdr:row>0</xdr:row>
      <xdr:rowOff>137914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05624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619126</xdr:colOff>
      <xdr:row>0</xdr:row>
      <xdr:rowOff>114299</xdr:rowOff>
    </xdr:from>
    <xdr:to>
      <xdr:col>10</xdr:col>
      <xdr:colOff>219076</xdr:colOff>
      <xdr:row>4</xdr:row>
      <xdr:rowOff>114300</xdr:rowOff>
    </xdr:to>
    <xdr:pic>
      <xdr:nvPicPr>
        <xdr:cNvPr id="4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543676" y="114299"/>
          <a:ext cx="2266950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838200</xdr:colOff>
      <xdr:row>0</xdr:row>
      <xdr:rowOff>66675</xdr:rowOff>
    </xdr:from>
    <xdr:to>
      <xdr:col>6</xdr:col>
      <xdr:colOff>476250</xdr:colOff>
      <xdr:row>4</xdr:row>
      <xdr:rowOff>162563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6675"/>
          <a:ext cx="1781175" cy="87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0</xdr:row>
      <xdr:rowOff>76200</xdr:rowOff>
    </xdr:from>
    <xdr:to>
      <xdr:col>5</xdr:col>
      <xdr:colOff>561975</xdr:colOff>
      <xdr:row>4</xdr:row>
      <xdr:rowOff>180975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76200"/>
          <a:ext cx="914400" cy="885825"/>
        </a:xfrm>
        <a:prstGeom prst="rect">
          <a:avLst/>
        </a:prstGeom>
      </xdr:spPr>
    </xdr:pic>
    <xdr:clientData/>
  </xdr:twoCellAnchor>
  <xdr:oneCellAnchor>
    <xdr:from>
      <xdr:col>7</xdr:col>
      <xdr:colOff>981074</xdr:colOff>
      <xdr:row>0</xdr:row>
      <xdr:rowOff>133350</xdr:rowOff>
    </xdr:from>
    <xdr:ext cx="2343531" cy="4564"/>
    <xdr:pic>
      <xdr:nvPicPr>
        <xdr:cNvPr id="7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05624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57150</xdr:rowOff>
    </xdr:from>
    <xdr:to>
      <xdr:col>4</xdr:col>
      <xdr:colOff>590550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150"/>
          <a:ext cx="1057275" cy="895351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0</xdr:row>
      <xdr:rowOff>19050</xdr:rowOff>
    </xdr:from>
    <xdr:to>
      <xdr:col>5</xdr:col>
      <xdr:colOff>361950</xdr:colOff>
      <xdr:row>5</xdr:row>
      <xdr:rowOff>57788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9050"/>
          <a:ext cx="1781175" cy="1010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123824</xdr:colOff>
      <xdr:row>0</xdr:row>
      <xdr:rowOff>142875</xdr:rowOff>
    </xdr:from>
    <xdr:to>
      <xdr:col>9</xdr:col>
      <xdr:colOff>533399</xdr:colOff>
      <xdr:row>4</xdr:row>
      <xdr:rowOff>161926</xdr:rowOff>
    </xdr:to>
    <xdr:pic>
      <xdr:nvPicPr>
        <xdr:cNvPr id="4" name="Picture 7" descr="skbk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5762624" y="142875"/>
          <a:ext cx="2619375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1676400</xdr:colOff>
      <xdr:row>0</xdr:row>
      <xdr:rowOff>95250</xdr:rowOff>
    </xdr:from>
    <xdr:to>
      <xdr:col>7</xdr:col>
      <xdr:colOff>384429</xdr:colOff>
      <xdr:row>0</xdr:row>
      <xdr:rowOff>97883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95250"/>
          <a:ext cx="1498854" cy="2633"/>
        </a:xfrm>
        <a:prstGeom prst="rect">
          <a:avLst/>
        </a:prstGeom>
      </xdr:spPr>
    </xdr:pic>
    <xdr:clientData/>
  </xdr:twoCellAnchor>
  <xdr:twoCellAnchor editAs="oneCell">
    <xdr:from>
      <xdr:col>6</xdr:col>
      <xdr:colOff>981074</xdr:colOff>
      <xdr:row>0</xdr:row>
      <xdr:rowOff>133350</xdr:rowOff>
    </xdr:from>
    <xdr:to>
      <xdr:col>10</xdr:col>
      <xdr:colOff>324230</xdr:colOff>
      <xdr:row>0</xdr:row>
      <xdr:rowOff>137914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572249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619126</xdr:colOff>
      <xdr:row>0</xdr:row>
      <xdr:rowOff>114299</xdr:rowOff>
    </xdr:from>
    <xdr:to>
      <xdr:col>10</xdr:col>
      <xdr:colOff>219076</xdr:colOff>
      <xdr:row>4</xdr:row>
      <xdr:rowOff>114300</xdr:rowOff>
    </xdr:to>
    <xdr:pic>
      <xdr:nvPicPr>
        <xdr:cNvPr id="4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543676" y="114299"/>
          <a:ext cx="2266950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838200</xdr:colOff>
      <xdr:row>0</xdr:row>
      <xdr:rowOff>66675</xdr:rowOff>
    </xdr:from>
    <xdr:to>
      <xdr:col>6</xdr:col>
      <xdr:colOff>476250</xdr:colOff>
      <xdr:row>4</xdr:row>
      <xdr:rowOff>162563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6675"/>
          <a:ext cx="1781175" cy="87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0</xdr:row>
      <xdr:rowOff>76200</xdr:rowOff>
    </xdr:from>
    <xdr:to>
      <xdr:col>5</xdr:col>
      <xdr:colOff>561975</xdr:colOff>
      <xdr:row>4</xdr:row>
      <xdr:rowOff>180975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76200"/>
          <a:ext cx="914400" cy="885825"/>
        </a:xfrm>
        <a:prstGeom prst="rect">
          <a:avLst/>
        </a:prstGeom>
      </xdr:spPr>
    </xdr:pic>
    <xdr:clientData/>
  </xdr:twoCellAnchor>
  <xdr:oneCellAnchor>
    <xdr:from>
      <xdr:col>7</xdr:col>
      <xdr:colOff>981074</xdr:colOff>
      <xdr:row>0</xdr:row>
      <xdr:rowOff>133350</xdr:rowOff>
    </xdr:from>
    <xdr:ext cx="2343531" cy="4564"/>
    <xdr:pic>
      <xdr:nvPicPr>
        <xdr:cNvPr id="7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19949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1676400</xdr:colOff>
      <xdr:row>0</xdr:row>
      <xdr:rowOff>95250</xdr:rowOff>
    </xdr:from>
    <xdr:to>
      <xdr:col>7</xdr:col>
      <xdr:colOff>384429</xdr:colOff>
      <xdr:row>0</xdr:row>
      <xdr:rowOff>97883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95250"/>
          <a:ext cx="1498854" cy="2633"/>
        </a:xfrm>
        <a:prstGeom prst="rect">
          <a:avLst/>
        </a:prstGeom>
      </xdr:spPr>
    </xdr:pic>
    <xdr:clientData/>
  </xdr:twoCellAnchor>
  <xdr:twoCellAnchor editAs="oneCell">
    <xdr:from>
      <xdr:col>6</xdr:col>
      <xdr:colOff>981074</xdr:colOff>
      <xdr:row>0</xdr:row>
      <xdr:rowOff>133350</xdr:rowOff>
    </xdr:from>
    <xdr:to>
      <xdr:col>10</xdr:col>
      <xdr:colOff>324230</xdr:colOff>
      <xdr:row>0</xdr:row>
      <xdr:rowOff>137914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572249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619126</xdr:colOff>
      <xdr:row>0</xdr:row>
      <xdr:rowOff>114299</xdr:rowOff>
    </xdr:from>
    <xdr:to>
      <xdr:col>10</xdr:col>
      <xdr:colOff>219076</xdr:colOff>
      <xdr:row>4</xdr:row>
      <xdr:rowOff>114300</xdr:rowOff>
    </xdr:to>
    <xdr:pic>
      <xdr:nvPicPr>
        <xdr:cNvPr id="4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543676" y="114299"/>
          <a:ext cx="2266950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838200</xdr:colOff>
      <xdr:row>0</xdr:row>
      <xdr:rowOff>66675</xdr:rowOff>
    </xdr:from>
    <xdr:to>
      <xdr:col>6</xdr:col>
      <xdr:colOff>476250</xdr:colOff>
      <xdr:row>4</xdr:row>
      <xdr:rowOff>162563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6675"/>
          <a:ext cx="1781175" cy="87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0</xdr:row>
      <xdr:rowOff>76200</xdr:rowOff>
    </xdr:from>
    <xdr:to>
      <xdr:col>5</xdr:col>
      <xdr:colOff>561975</xdr:colOff>
      <xdr:row>4</xdr:row>
      <xdr:rowOff>180975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76200"/>
          <a:ext cx="914400" cy="885825"/>
        </a:xfrm>
        <a:prstGeom prst="rect">
          <a:avLst/>
        </a:prstGeom>
      </xdr:spPr>
    </xdr:pic>
    <xdr:clientData/>
  </xdr:twoCellAnchor>
  <xdr:oneCellAnchor>
    <xdr:from>
      <xdr:col>7</xdr:col>
      <xdr:colOff>981074</xdr:colOff>
      <xdr:row>0</xdr:row>
      <xdr:rowOff>133350</xdr:rowOff>
    </xdr:from>
    <xdr:ext cx="2343531" cy="4564"/>
    <xdr:pic>
      <xdr:nvPicPr>
        <xdr:cNvPr id="7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19949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abSelected="1" workbookViewId="0">
      <selection activeCell="D24" sqref="D24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7" width="9" customWidth="1"/>
    <col min="8" max="8" width="9.7109375" customWidth="1"/>
    <col min="9" max="9" width="8.42578125" customWidth="1"/>
    <col min="10" max="10" width="8.28515625" customWidth="1"/>
    <col min="11" max="11" width="8.7109375" customWidth="1"/>
    <col min="12" max="12" width="15" customWidth="1"/>
    <col min="13" max="13" width="9.7109375" customWidth="1"/>
  </cols>
  <sheetData>
    <row r="1" spans="2:13" x14ac:dyDescent="0.25">
      <c r="H1" s="28"/>
      <c r="I1" s="28"/>
      <c r="J1" s="28"/>
      <c r="K1" s="28"/>
      <c r="L1" s="28"/>
      <c r="M1" s="28"/>
    </row>
    <row r="2" spans="2:13" ht="15.75" x14ac:dyDescent="0.25">
      <c r="B2" s="90" t="s">
        <v>29</v>
      </c>
      <c r="C2" s="90"/>
      <c r="D2" s="90"/>
      <c r="E2" s="1"/>
      <c r="F2" s="2"/>
      <c r="H2" s="28"/>
      <c r="I2" s="28"/>
      <c r="J2" s="28"/>
      <c r="K2" s="28"/>
      <c r="L2" s="28"/>
      <c r="M2" s="28"/>
    </row>
    <row r="3" spans="2:13" ht="15.75" x14ac:dyDescent="0.25">
      <c r="B3" s="90" t="s">
        <v>31</v>
      </c>
      <c r="C3" s="90"/>
      <c r="D3" s="90"/>
      <c r="E3" s="1"/>
      <c r="F3" s="2"/>
      <c r="H3" s="28"/>
      <c r="I3" s="28"/>
      <c r="J3" s="28"/>
      <c r="K3" s="28"/>
      <c r="L3" s="28"/>
      <c r="M3" s="89" t="s">
        <v>30</v>
      </c>
    </row>
    <row r="4" spans="2:13" x14ac:dyDescent="0.25">
      <c r="B4" s="91" t="s">
        <v>32</v>
      </c>
      <c r="C4" s="91"/>
      <c r="D4" s="91"/>
      <c r="E4" s="91"/>
      <c r="F4" s="91"/>
      <c r="H4" s="28"/>
      <c r="I4" s="28"/>
      <c r="J4" s="28"/>
      <c r="K4" s="28"/>
      <c r="L4" s="28"/>
      <c r="M4" s="89"/>
    </row>
    <row r="5" spans="2:13" x14ac:dyDescent="0.25">
      <c r="B5" s="91" t="s">
        <v>33</v>
      </c>
      <c r="C5" s="91"/>
      <c r="D5" s="91"/>
      <c r="E5" s="91"/>
      <c r="F5" s="91"/>
      <c r="H5" s="28"/>
      <c r="I5" s="28"/>
      <c r="J5" s="28"/>
      <c r="K5" s="28"/>
      <c r="L5" s="28"/>
    </row>
    <row r="6" spans="2:13" ht="15.75" customHeight="1" x14ac:dyDescent="0.25">
      <c r="B6" s="85" t="s">
        <v>34</v>
      </c>
      <c r="C6" s="85"/>
      <c r="D6" s="88" t="s">
        <v>35</v>
      </c>
      <c r="E6" s="88"/>
      <c r="F6" s="88"/>
      <c r="G6" s="88"/>
      <c r="H6" s="88"/>
      <c r="I6" s="88"/>
      <c r="J6" s="88"/>
      <c r="K6" s="50"/>
      <c r="L6" s="50"/>
    </row>
    <row r="7" spans="2:13" ht="15" customHeight="1" x14ac:dyDescent="0.25">
      <c r="B7" s="85"/>
      <c r="C7" s="85"/>
      <c r="D7" s="86" t="s">
        <v>110</v>
      </c>
      <c r="E7" s="86"/>
      <c r="F7" s="86"/>
      <c r="G7" s="86"/>
      <c r="H7" s="86"/>
      <c r="I7" s="86"/>
      <c r="J7" s="86"/>
      <c r="K7" s="29"/>
      <c r="L7" s="29"/>
      <c r="M7" s="3" t="s">
        <v>81</v>
      </c>
    </row>
    <row r="8" spans="2:13" ht="15.75" customHeight="1" thickBot="1" x14ac:dyDescent="0.3">
      <c r="D8" s="87"/>
      <c r="E8" s="87"/>
      <c r="F8" s="87"/>
      <c r="G8" s="87"/>
      <c r="H8" s="87"/>
      <c r="I8" s="87"/>
      <c r="J8" s="87"/>
      <c r="K8" s="29"/>
      <c r="L8" s="29"/>
      <c r="M8" s="29"/>
    </row>
    <row r="9" spans="2:13" ht="15.75" thickBot="1" x14ac:dyDescent="0.3">
      <c r="B9" s="5" t="s">
        <v>36</v>
      </c>
      <c r="C9" s="5" t="s">
        <v>37</v>
      </c>
      <c r="D9" s="5" t="s">
        <v>49</v>
      </c>
      <c r="E9" s="5" t="s">
        <v>39</v>
      </c>
      <c r="F9" s="5" t="s">
        <v>40</v>
      </c>
      <c r="G9" s="7" t="s">
        <v>96</v>
      </c>
      <c r="H9" s="7" t="s">
        <v>97</v>
      </c>
      <c r="I9" s="7" t="s">
        <v>98</v>
      </c>
      <c r="J9" s="7" t="s">
        <v>99</v>
      </c>
      <c r="K9" s="7" t="s">
        <v>100</v>
      </c>
      <c r="L9" s="7" t="s">
        <v>101</v>
      </c>
      <c r="M9" s="55" t="s">
        <v>102</v>
      </c>
    </row>
    <row r="10" spans="2:13" ht="15.75" x14ac:dyDescent="0.25">
      <c r="B10" s="60">
        <v>18</v>
      </c>
      <c r="C10" s="61" t="s">
        <v>13</v>
      </c>
      <c r="D10" s="62" t="s">
        <v>72</v>
      </c>
      <c r="E10" s="62">
        <v>1</v>
      </c>
      <c r="F10" s="63" t="s">
        <v>53</v>
      </c>
      <c r="G10" s="62">
        <v>60</v>
      </c>
      <c r="H10" s="62">
        <v>68</v>
      </c>
      <c r="I10" s="62">
        <v>68</v>
      </c>
      <c r="J10" s="62">
        <v>52</v>
      </c>
      <c r="K10" s="111"/>
      <c r="L10" s="62">
        <f>SUM(G10:K10)</f>
        <v>248</v>
      </c>
      <c r="M10" s="112">
        <v>1</v>
      </c>
    </row>
    <row r="11" spans="2:13" ht="15.75" x14ac:dyDescent="0.25">
      <c r="B11" s="34">
        <v>33</v>
      </c>
      <c r="C11" s="38" t="s">
        <v>7</v>
      </c>
      <c r="D11" s="31" t="s">
        <v>62</v>
      </c>
      <c r="E11" s="31" t="s">
        <v>42</v>
      </c>
      <c r="F11" s="31" t="s">
        <v>53</v>
      </c>
      <c r="G11" s="31">
        <v>43</v>
      </c>
      <c r="H11" s="31">
        <v>50</v>
      </c>
      <c r="I11" s="31">
        <v>50</v>
      </c>
      <c r="J11" s="31">
        <v>66</v>
      </c>
      <c r="K11" s="110">
        <v>41</v>
      </c>
      <c r="L11" s="31">
        <f>SUM(G11:K11)-K11</f>
        <v>209</v>
      </c>
      <c r="M11" s="113">
        <v>2</v>
      </c>
    </row>
    <row r="12" spans="2:13" ht="15.75" x14ac:dyDescent="0.25">
      <c r="B12" s="36">
        <v>41</v>
      </c>
      <c r="C12" s="33" t="s">
        <v>16</v>
      </c>
      <c r="D12" s="31" t="s">
        <v>75</v>
      </c>
      <c r="E12" s="31">
        <v>1</v>
      </c>
      <c r="F12" s="31" t="s">
        <v>53</v>
      </c>
      <c r="G12" s="31">
        <v>37</v>
      </c>
      <c r="H12" s="31">
        <v>38</v>
      </c>
      <c r="I12" s="31">
        <v>40</v>
      </c>
      <c r="J12" s="31">
        <v>40</v>
      </c>
      <c r="K12" s="110"/>
      <c r="L12" s="31">
        <f>SUM(G12:K12)</f>
        <v>155</v>
      </c>
      <c r="M12" s="113">
        <v>3</v>
      </c>
    </row>
    <row r="13" spans="2:13" x14ac:dyDescent="0.25">
      <c r="B13" s="35">
        <v>66</v>
      </c>
      <c r="C13" s="38" t="s">
        <v>8</v>
      </c>
      <c r="D13" s="31" t="s">
        <v>63</v>
      </c>
      <c r="E13" s="31">
        <v>1</v>
      </c>
      <c r="F13" s="31" t="s">
        <v>64</v>
      </c>
      <c r="G13" s="31">
        <v>26</v>
      </c>
      <c r="H13" s="31"/>
      <c r="I13" s="31"/>
      <c r="J13" s="31"/>
      <c r="K13" s="20">
        <v>62</v>
      </c>
      <c r="L13" s="31">
        <f>SUM(G13:K13)</f>
        <v>88</v>
      </c>
      <c r="M13" s="65">
        <v>4</v>
      </c>
    </row>
    <row r="14" spans="2:13" x14ac:dyDescent="0.25">
      <c r="B14" s="34">
        <v>70</v>
      </c>
      <c r="C14" s="59" t="s">
        <v>114</v>
      </c>
      <c r="D14" s="107" t="s">
        <v>130</v>
      </c>
      <c r="E14" s="39"/>
      <c r="F14" s="39" t="s">
        <v>53</v>
      </c>
      <c r="G14" s="39"/>
      <c r="H14" s="39">
        <v>20</v>
      </c>
      <c r="I14" s="39">
        <v>28</v>
      </c>
      <c r="J14" s="39"/>
      <c r="K14" s="108">
        <v>35</v>
      </c>
      <c r="L14" s="31">
        <f>SUM(G14:K14)</f>
        <v>83</v>
      </c>
      <c r="M14" s="66">
        <v>5</v>
      </c>
    </row>
    <row r="15" spans="2:13" x14ac:dyDescent="0.25">
      <c r="B15" s="36">
        <v>68</v>
      </c>
      <c r="C15" s="33" t="s">
        <v>113</v>
      </c>
      <c r="D15" s="31" t="s">
        <v>122</v>
      </c>
      <c r="E15" s="31" t="s">
        <v>61</v>
      </c>
      <c r="F15" s="46" t="s">
        <v>60</v>
      </c>
      <c r="G15" s="31"/>
      <c r="H15" s="31">
        <v>26</v>
      </c>
      <c r="I15" s="31">
        <v>32</v>
      </c>
      <c r="J15" s="31"/>
      <c r="K15" s="31"/>
      <c r="L15" s="31">
        <f>SUM(G15:K15)</f>
        <v>58</v>
      </c>
      <c r="M15" s="65">
        <v>6</v>
      </c>
    </row>
    <row r="16" spans="2:13" x14ac:dyDescent="0.25">
      <c r="B16" s="34">
        <v>81</v>
      </c>
      <c r="C16" s="33" t="s">
        <v>132</v>
      </c>
      <c r="D16" s="30" t="s">
        <v>133</v>
      </c>
      <c r="E16" s="30" t="s">
        <v>52</v>
      </c>
      <c r="F16" s="42" t="s">
        <v>53</v>
      </c>
      <c r="G16" s="31"/>
      <c r="H16" s="31"/>
      <c r="I16" s="31"/>
      <c r="J16" s="31"/>
      <c r="K16" s="31">
        <v>52</v>
      </c>
      <c r="L16" s="31">
        <v>48</v>
      </c>
      <c r="M16" s="65">
        <v>7</v>
      </c>
    </row>
    <row r="17" spans="2:13" x14ac:dyDescent="0.25">
      <c r="B17" s="105">
        <v>16</v>
      </c>
      <c r="C17" s="106" t="s">
        <v>6</v>
      </c>
      <c r="D17" s="31">
        <v>22042</v>
      </c>
      <c r="E17" s="31" t="s">
        <v>61</v>
      </c>
      <c r="F17" s="31" t="s">
        <v>60</v>
      </c>
      <c r="G17" s="37">
        <v>22</v>
      </c>
      <c r="H17" s="37">
        <v>26</v>
      </c>
      <c r="I17" s="37"/>
      <c r="J17" s="37"/>
      <c r="K17" s="37"/>
      <c r="L17" s="31">
        <f>SUM(G17:K17)</f>
        <v>48</v>
      </c>
      <c r="M17" s="67">
        <v>8</v>
      </c>
    </row>
    <row r="18" spans="2:13" x14ac:dyDescent="0.25">
      <c r="B18" s="34">
        <v>84</v>
      </c>
      <c r="C18" s="38" t="s">
        <v>11</v>
      </c>
      <c r="D18" s="31" t="s">
        <v>68</v>
      </c>
      <c r="E18" s="31" t="s">
        <v>42</v>
      </c>
      <c r="F18" s="31" t="s">
        <v>69</v>
      </c>
      <c r="G18" s="31">
        <v>40</v>
      </c>
      <c r="H18" s="31"/>
      <c r="I18" s="31"/>
      <c r="J18" s="31"/>
      <c r="K18" s="31"/>
      <c r="L18" s="31">
        <f>SUM(G18:K18)</f>
        <v>40</v>
      </c>
      <c r="M18" s="65">
        <v>9</v>
      </c>
    </row>
    <row r="19" spans="2:13" x14ac:dyDescent="0.25">
      <c r="B19" s="36">
        <v>77</v>
      </c>
      <c r="C19" s="33" t="s">
        <v>2</v>
      </c>
      <c r="D19" s="31" t="s">
        <v>54</v>
      </c>
      <c r="E19" s="31" t="s">
        <v>55</v>
      </c>
      <c r="F19" s="31" t="s">
        <v>56</v>
      </c>
      <c r="G19" s="31">
        <v>0</v>
      </c>
      <c r="H19" s="31">
        <v>30</v>
      </c>
      <c r="I19" s="31"/>
      <c r="J19" s="31"/>
      <c r="K19" s="31"/>
      <c r="L19" s="31">
        <f>SUM(G19:K19)</f>
        <v>30</v>
      </c>
      <c r="M19" s="65">
        <v>10</v>
      </c>
    </row>
    <row r="20" spans="2:13" x14ac:dyDescent="0.25">
      <c r="B20" s="36">
        <v>49</v>
      </c>
      <c r="C20" s="38" t="s">
        <v>10</v>
      </c>
      <c r="D20" s="31" t="s">
        <v>67</v>
      </c>
      <c r="E20" s="31" t="s">
        <v>52</v>
      </c>
      <c r="F20" s="46" t="s">
        <v>60</v>
      </c>
      <c r="G20" s="31">
        <v>28</v>
      </c>
      <c r="H20" s="31"/>
      <c r="I20" s="31"/>
      <c r="J20" s="31"/>
      <c r="K20" s="31"/>
      <c r="L20" s="31">
        <f>SUM(G20:K20)</f>
        <v>28</v>
      </c>
      <c r="M20" s="65">
        <v>11</v>
      </c>
    </row>
    <row r="21" spans="2:13" x14ac:dyDescent="0.25">
      <c r="B21" s="34">
        <v>55</v>
      </c>
      <c r="C21" s="33" t="s">
        <v>105</v>
      </c>
      <c r="D21" s="31"/>
      <c r="E21" s="31"/>
      <c r="F21" s="42" t="s">
        <v>53</v>
      </c>
      <c r="G21" s="31">
        <v>22</v>
      </c>
      <c r="H21" s="31"/>
      <c r="I21" s="31"/>
      <c r="J21" s="31"/>
      <c r="K21" s="20"/>
      <c r="L21" s="31">
        <f>SUM(G21:K21)</f>
        <v>22</v>
      </c>
      <c r="M21" s="65">
        <v>12</v>
      </c>
    </row>
    <row r="22" spans="2:13" x14ac:dyDescent="0.25">
      <c r="B22" s="36">
        <v>1</v>
      </c>
      <c r="C22" s="33" t="s">
        <v>115</v>
      </c>
      <c r="D22" s="30" t="s">
        <v>131</v>
      </c>
      <c r="E22" s="31" t="s">
        <v>52</v>
      </c>
      <c r="F22" s="46" t="s">
        <v>60</v>
      </c>
      <c r="G22" s="31"/>
      <c r="H22" s="31">
        <v>12</v>
      </c>
      <c r="I22" s="31"/>
      <c r="J22" s="31"/>
      <c r="K22" s="31"/>
      <c r="L22" s="31">
        <f>SUM(G22:K22)</f>
        <v>12</v>
      </c>
      <c r="M22" s="65">
        <v>13</v>
      </c>
    </row>
    <row r="23" spans="2:13" ht="15.75" thickBot="1" x14ac:dyDescent="0.3">
      <c r="B23" s="68" t="s">
        <v>44</v>
      </c>
      <c r="C23" s="69"/>
      <c r="D23" s="70">
        <v>13</v>
      </c>
      <c r="E23" s="71" t="s">
        <v>76</v>
      </c>
      <c r="F23" s="71"/>
      <c r="G23" s="71"/>
      <c r="H23" s="71"/>
      <c r="I23" s="71"/>
      <c r="J23" s="71"/>
      <c r="K23" s="71"/>
      <c r="L23" s="71"/>
      <c r="M23" s="72"/>
    </row>
    <row r="24" spans="2:13" x14ac:dyDescent="0.25">
      <c r="G24" s="25"/>
      <c r="H24" s="28"/>
      <c r="I24" s="28"/>
      <c r="J24" s="28"/>
      <c r="K24" s="28"/>
      <c r="L24" s="28"/>
      <c r="M24" s="28"/>
    </row>
    <row r="25" spans="2:13" x14ac:dyDescent="0.25">
      <c r="B25" s="26" t="s">
        <v>46</v>
      </c>
      <c r="C25" s="26"/>
      <c r="F25" s="26"/>
    </row>
    <row r="26" spans="2:13" x14ac:dyDescent="0.25">
      <c r="B26" s="26" t="s">
        <v>77</v>
      </c>
    </row>
    <row r="27" spans="2:13" x14ac:dyDescent="0.25">
      <c r="B27" s="43" t="s">
        <v>78</v>
      </c>
    </row>
    <row r="28" spans="2:13" x14ac:dyDescent="0.25">
      <c r="B28" s="44" t="s">
        <v>79</v>
      </c>
    </row>
    <row r="29" spans="2:13" x14ac:dyDescent="0.25">
      <c r="F29" s="26"/>
    </row>
  </sheetData>
  <autoFilter ref="B9:M23">
    <sortState ref="B10:M22">
      <sortCondition descending="1" ref="L9:L22"/>
    </sortState>
  </autoFilter>
  <sortState ref="B10:L22">
    <sortCondition descending="1" ref="L10:L22"/>
  </sortState>
  <mergeCells count="8">
    <mergeCell ref="B6:C7"/>
    <mergeCell ref="D7:J8"/>
    <mergeCell ref="D6:J6"/>
    <mergeCell ref="M3:M4"/>
    <mergeCell ref="B2:D2"/>
    <mergeCell ref="B3:D3"/>
    <mergeCell ref="B4:F4"/>
    <mergeCell ref="B5:F5"/>
  </mergeCells>
  <pageMargins left="0.7" right="0.7" top="0.75" bottom="0.75" header="0.3" footer="0.3"/>
  <pageSetup paperSize="9" scale="76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workbookViewId="0">
      <selection activeCell="B10" sqref="B10:B23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8" width="8.85546875" customWidth="1"/>
    <col min="9" max="9" width="10.140625" customWidth="1"/>
    <col min="10" max="10" width="9" customWidth="1"/>
    <col min="11" max="11" width="9.85546875" customWidth="1"/>
    <col min="12" max="12" width="12.85546875" customWidth="1"/>
    <col min="13" max="13" width="13.28515625" customWidth="1"/>
  </cols>
  <sheetData>
    <row r="1" spans="2:13" x14ac:dyDescent="0.25">
      <c r="H1" s="28"/>
      <c r="I1" s="28"/>
      <c r="J1" s="28"/>
      <c r="K1" s="28"/>
      <c r="L1" s="28"/>
      <c r="M1" s="28"/>
    </row>
    <row r="2" spans="2:13" ht="15.75" x14ac:dyDescent="0.25">
      <c r="B2" s="90" t="s">
        <v>29</v>
      </c>
      <c r="C2" s="90"/>
      <c r="D2" s="90"/>
      <c r="E2" s="49"/>
      <c r="F2" s="2"/>
      <c r="H2" s="28"/>
      <c r="I2" s="28"/>
      <c r="J2" s="28"/>
      <c r="K2" s="28"/>
      <c r="L2" s="28"/>
      <c r="M2" s="28"/>
    </row>
    <row r="3" spans="2:13" ht="15.75" x14ac:dyDescent="0.25">
      <c r="B3" s="90" t="s">
        <v>31</v>
      </c>
      <c r="C3" s="90"/>
      <c r="D3" s="90"/>
      <c r="E3" s="49"/>
      <c r="F3" s="2"/>
      <c r="H3" s="28"/>
      <c r="I3" s="28"/>
      <c r="J3" s="28"/>
      <c r="K3" s="28"/>
      <c r="L3" s="28"/>
      <c r="M3" s="28"/>
    </row>
    <row r="4" spans="2:13" x14ac:dyDescent="0.25">
      <c r="B4" s="91" t="s">
        <v>32</v>
      </c>
      <c r="C4" s="91"/>
      <c r="D4" s="91"/>
      <c r="E4" s="91"/>
      <c r="F4" s="91"/>
      <c r="H4" s="28"/>
      <c r="I4" s="28"/>
      <c r="J4" s="28"/>
      <c r="K4" s="28"/>
      <c r="L4" s="28"/>
      <c r="M4" s="89" t="s">
        <v>30</v>
      </c>
    </row>
    <row r="5" spans="2:13" x14ac:dyDescent="0.25">
      <c r="B5" s="91" t="s">
        <v>33</v>
      </c>
      <c r="C5" s="91"/>
      <c r="D5" s="91"/>
      <c r="E5" s="91"/>
      <c r="F5" s="91"/>
      <c r="H5" s="28"/>
      <c r="I5" s="28"/>
      <c r="J5" s="28"/>
      <c r="K5" s="28"/>
      <c r="L5" s="28"/>
      <c r="M5" s="89"/>
    </row>
    <row r="6" spans="2:13" ht="15.75" customHeight="1" x14ac:dyDescent="0.25">
      <c r="B6" s="85" t="s">
        <v>34</v>
      </c>
      <c r="C6" s="85"/>
      <c r="D6" s="88" t="s">
        <v>35</v>
      </c>
      <c r="E6" s="88"/>
      <c r="F6" s="88"/>
      <c r="G6" s="88"/>
      <c r="H6" s="88"/>
      <c r="I6" s="88"/>
      <c r="J6" s="88"/>
      <c r="K6" s="50"/>
      <c r="L6" s="50"/>
    </row>
    <row r="7" spans="2:13" ht="15" customHeight="1" x14ac:dyDescent="0.25">
      <c r="B7" s="85"/>
      <c r="C7" s="85"/>
      <c r="D7" s="86" t="s">
        <v>106</v>
      </c>
      <c r="E7" s="86"/>
      <c r="F7" s="86"/>
      <c r="G7" s="86"/>
      <c r="H7" s="86"/>
      <c r="I7" s="86"/>
      <c r="J7" s="86"/>
      <c r="K7" s="29"/>
      <c r="L7" s="29"/>
    </row>
    <row r="8" spans="2:13" ht="15.75" customHeight="1" thickBot="1" x14ac:dyDescent="0.3">
      <c r="D8" s="87"/>
      <c r="E8" s="87"/>
      <c r="F8" s="87"/>
      <c r="G8" s="87"/>
      <c r="H8" s="87"/>
      <c r="I8" s="87"/>
      <c r="J8" s="87"/>
      <c r="K8" s="29"/>
      <c r="L8" s="29"/>
      <c r="M8" s="3" t="s">
        <v>81</v>
      </c>
    </row>
    <row r="9" spans="2:13" ht="15.75" thickBot="1" x14ac:dyDescent="0.3">
      <c r="B9" s="5" t="s">
        <v>36</v>
      </c>
      <c r="C9" s="5" t="s">
        <v>37</v>
      </c>
      <c r="D9" s="5" t="s">
        <v>49</v>
      </c>
      <c r="E9" s="5" t="s">
        <v>39</v>
      </c>
      <c r="F9" s="5" t="s">
        <v>40</v>
      </c>
      <c r="G9" s="7" t="s">
        <v>104</v>
      </c>
      <c r="H9" s="7" t="s">
        <v>97</v>
      </c>
      <c r="I9" s="7" t="s">
        <v>98</v>
      </c>
      <c r="J9" s="7" t="s">
        <v>99</v>
      </c>
      <c r="K9" s="7" t="s">
        <v>100</v>
      </c>
      <c r="L9" s="7" t="s">
        <v>101</v>
      </c>
      <c r="M9" s="55" t="s">
        <v>102</v>
      </c>
    </row>
    <row r="10" spans="2:13" ht="15.75" x14ac:dyDescent="0.25">
      <c r="B10" s="76">
        <v>2</v>
      </c>
      <c r="C10" s="61" t="s">
        <v>5</v>
      </c>
      <c r="D10" s="62" t="s">
        <v>59</v>
      </c>
      <c r="E10" s="62">
        <v>1</v>
      </c>
      <c r="F10" s="62" t="s">
        <v>60</v>
      </c>
      <c r="G10" s="111">
        <v>12</v>
      </c>
      <c r="H10" s="62">
        <v>52</v>
      </c>
      <c r="I10" s="62">
        <v>61</v>
      </c>
      <c r="J10" s="62">
        <v>68</v>
      </c>
      <c r="K10" s="109">
        <v>32</v>
      </c>
      <c r="L10" s="62">
        <f>SUM(G10:K10)-G10</f>
        <v>213</v>
      </c>
      <c r="M10" s="112">
        <v>1</v>
      </c>
    </row>
    <row r="11" spans="2:13" ht="15.75" x14ac:dyDescent="0.25">
      <c r="B11" s="8">
        <v>17</v>
      </c>
      <c r="C11" s="33" t="s">
        <v>4</v>
      </c>
      <c r="D11" s="31" t="s">
        <v>58</v>
      </c>
      <c r="E11" s="31" t="s">
        <v>42</v>
      </c>
      <c r="F11" s="31" t="s">
        <v>53</v>
      </c>
      <c r="G11" s="31">
        <v>68</v>
      </c>
      <c r="H11" s="31">
        <v>26</v>
      </c>
      <c r="I11" s="31"/>
      <c r="J11" s="31">
        <v>48</v>
      </c>
      <c r="K11" s="20">
        <v>40</v>
      </c>
      <c r="L11" s="31">
        <f>SUM(G11:K11)</f>
        <v>182</v>
      </c>
      <c r="M11" s="113">
        <v>2</v>
      </c>
    </row>
    <row r="12" spans="2:13" ht="15.75" x14ac:dyDescent="0.25">
      <c r="B12" s="35">
        <v>5</v>
      </c>
      <c r="C12" s="33" t="s">
        <v>1</v>
      </c>
      <c r="D12" s="31" t="s">
        <v>51</v>
      </c>
      <c r="E12" s="31" t="s">
        <v>52</v>
      </c>
      <c r="F12" s="46" t="s">
        <v>53</v>
      </c>
      <c r="G12" s="110" t="s">
        <v>103</v>
      </c>
      <c r="H12" s="31">
        <v>54</v>
      </c>
      <c r="I12" s="31">
        <v>53</v>
      </c>
      <c r="J12" s="31">
        <v>0</v>
      </c>
      <c r="K12" s="20">
        <v>65</v>
      </c>
      <c r="L12" s="31">
        <f>SUM(H12:K12)</f>
        <v>172</v>
      </c>
      <c r="M12" s="113">
        <v>3</v>
      </c>
    </row>
    <row r="13" spans="2:13" x14ac:dyDescent="0.25">
      <c r="B13" s="34">
        <v>12</v>
      </c>
      <c r="C13" s="33" t="s">
        <v>0</v>
      </c>
      <c r="D13" s="31">
        <v>223857</v>
      </c>
      <c r="E13" s="31" t="s">
        <v>42</v>
      </c>
      <c r="F13" s="31" t="s">
        <v>50</v>
      </c>
      <c r="G13" s="31">
        <v>44</v>
      </c>
      <c r="H13" s="110">
        <v>22</v>
      </c>
      <c r="I13" s="31">
        <v>38</v>
      </c>
      <c r="J13" s="31">
        <v>38</v>
      </c>
      <c r="K13" s="20">
        <v>35</v>
      </c>
      <c r="L13" s="31">
        <f>SUM(G13:K13)-H13</f>
        <v>155</v>
      </c>
      <c r="M13" s="65">
        <v>4</v>
      </c>
    </row>
    <row r="14" spans="2:13" x14ac:dyDescent="0.25">
      <c r="B14" s="36">
        <v>7</v>
      </c>
      <c r="C14" s="33" t="s">
        <v>12</v>
      </c>
      <c r="D14" s="31" t="s">
        <v>70</v>
      </c>
      <c r="E14" s="31" t="s">
        <v>52</v>
      </c>
      <c r="F14" s="46" t="s">
        <v>71</v>
      </c>
      <c r="G14" s="31">
        <v>23</v>
      </c>
      <c r="H14" s="31">
        <v>28</v>
      </c>
      <c r="I14" s="31">
        <v>28</v>
      </c>
      <c r="J14" s="31">
        <v>34</v>
      </c>
      <c r="K14" s="20"/>
      <c r="L14" s="31">
        <f>SUM(G14:K14)</f>
        <v>113</v>
      </c>
      <c r="M14" s="65">
        <v>5</v>
      </c>
    </row>
    <row r="15" spans="2:13" x14ac:dyDescent="0.25">
      <c r="B15" s="40">
        <v>71</v>
      </c>
      <c r="C15" s="38" t="s">
        <v>9</v>
      </c>
      <c r="D15" s="31" t="s">
        <v>65</v>
      </c>
      <c r="E15" s="31" t="s">
        <v>52</v>
      </c>
      <c r="F15" s="31" t="s">
        <v>66</v>
      </c>
      <c r="G15" s="110">
        <v>12</v>
      </c>
      <c r="H15" s="31">
        <v>15</v>
      </c>
      <c r="I15" s="31">
        <v>22</v>
      </c>
      <c r="J15" s="31">
        <v>26</v>
      </c>
      <c r="K15" s="20">
        <v>35</v>
      </c>
      <c r="L15" s="31">
        <f>SUM(G15:K15)-G15</f>
        <v>98</v>
      </c>
      <c r="M15" s="65">
        <v>6</v>
      </c>
    </row>
    <row r="16" spans="2:13" x14ac:dyDescent="0.25">
      <c r="B16" s="32">
        <v>8</v>
      </c>
      <c r="C16" s="33" t="s">
        <v>3</v>
      </c>
      <c r="D16" s="31" t="s">
        <v>57</v>
      </c>
      <c r="E16" s="31" t="s">
        <v>52</v>
      </c>
      <c r="F16" s="31" t="s">
        <v>53</v>
      </c>
      <c r="G16" s="31">
        <v>30</v>
      </c>
      <c r="H16" s="31">
        <v>26</v>
      </c>
      <c r="I16" s="31">
        <v>34</v>
      </c>
      <c r="J16" s="31"/>
      <c r="K16" s="20">
        <v>0</v>
      </c>
      <c r="L16" s="31">
        <f>SUM(G16:K16)</f>
        <v>90</v>
      </c>
      <c r="M16" s="65">
        <v>7</v>
      </c>
    </row>
    <row r="17" spans="2:13" x14ac:dyDescent="0.25">
      <c r="B17" s="35">
        <v>30</v>
      </c>
      <c r="C17" s="33" t="s">
        <v>116</v>
      </c>
      <c r="D17" s="31" t="s">
        <v>123</v>
      </c>
      <c r="E17" s="31" t="s">
        <v>42</v>
      </c>
      <c r="F17" s="31" t="s">
        <v>124</v>
      </c>
      <c r="G17" s="31"/>
      <c r="H17" s="31">
        <v>50</v>
      </c>
      <c r="I17" s="31">
        <v>16</v>
      </c>
      <c r="J17" s="31"/>
      <c r="K17" s="20"/>
      <c r="L17" s="31">
        <f>SUM(G17:K17)</f>
        <v>66</v>
      </c>
      <c r="M17" s="65">
        <v>8</v>
      </c>
    </row>
    <row r="18" spans="2:13" x14ac:dyDescent="0.25">
      <c r="B18" s="41">
        <v>51</v>
      </c>
      <c r="C18" s="33" t="s">
        <v>14</v>
      </c>
      <c r="D18" s="31" t="s">
        <v>73</v>
      </c>
      <c r="E18" s="31" t="s">
        <v>52</v>
      </c>
      <c r="F18" s="57" t="s">
        <v>53</v>
      </c>
      <c r="G18" s="31">
        <v>24</v>
      </c>
      <c r="H18" s="31">
        <v>13</v>
      </c>
      <c r="I18" s="31"/>
      <c r="J18" s="31">
        <v>22</v>
      </c>
      <c r="K18" s="20">
        <v>0</v>
      </c>
      <c r="L18" s="31">
        <f>SUM(G18:K18)</f>
        <v>59</v>
      </c>
      <c r="M18" s="65">
        <v>9</v>
      </c>
    </row>
    <row r="19" spans="2:13" x14ac:dyDescent="0.25">
      <c r="B19" s="41">
        <v>22</v>
      </c>
      <c r="C19" s="33" t="s">
        <v>15</v>
      </c>
      <c r="D19" s="31" t="s">
        <v>74</v>
      </c>
      <c r="E19" s="31" t="s">
        <v>42</v>
      </c>
      <c r="F19" s="31" t="s">
        <v>60</v>
      </c>
      <c r="G19" s="31">
        <v>39</v>
      </c>
      <c r="H19" s="31"/>
      <c r="I19" s="31"/>
      <c r="J19" s="31"/>
      <c r="K19" s="20"/>
      <c r="L19" s="31">
        <f>SUM(G19:K19)</f>
        <v>39</v>
      </c>
      <c r="M19" s="65">
        <v>10</v>
      </c>
    </row>
    <row r="20" spans="2:13" x14ac:dyDescent="0.25">
      <c r="B20" s="34">
        <v>6</v>
      </c>
      <c r="C20" s="33" t="s">
        <v>118</v>
      </c>
      <c r="D20" s="30" t="s">
        <v>128</v>
      </c>
      <c r="E20" s="31" t="s">
        <v>52</v>
      </c>
      <c r="F20" s="46" t="s">
        <v>53</v>
      </c>
      <c r="G20" s="31"/>
      <c r="H20" s="31">
        <v>8</v>
      </c>
      <c r="I20" s="31"/>
      <c r="J20" s="31">
        <v>26</v>
      </c>
      <c r="K20" s="20"/>
      <c r="L20" s="31">
        <f>SUM(G20:K20)</f>
        <v>34</v>
      </c>
      <c r="M20" s="65">
        <v>11</v>
      </c>
    </row>
    <row r="21" spans="2:13" x14ac:dyDescent="0.25">
      <c r="B21" s="34">
        <v>10</v>
      </c>
      <c r="C21" s="33" t="s">
        <v>117</v>
      </c>
      <c r="D21" s="30" t="s">
        <v>129</v>
      </c>
      <c r="E21" s="31" t="s">
        <v>52</v>
      </c>
      <c r="F21" s="46" t="s">
        <v>60</v>
      </c>
      <c r="G21" s="31"/>
      <c r="H21" s="31">
        <v>15</v>
      </c>
      <c r="I21" s="31"/>
      <c r="J21" s="31"/>
      <c r="K21" s="20"/>
      <c r="L21" s="31">
        <f>SUM(G21:K21)</f>
        <v>15</v>
      </c>
      <c r="M21" s="65">
        <v>12</v>
      </c>
    </row>
    <row r="22" spans="2:13" x14ac:dyDescent="0.25">
      <c r="B22" s="36">
        <v>88</v>
      </c>
      <c r="C22" s="33" t="s">
        <v>134</v>
      </c>
      <c r="D22" s="30" t="s">
        <v>135</v>
      </c>
      <c r="E22" s="30" t="s">
        <v>52</v>
      </c>
      <c r="F22" s="46" t="s">
        <v>53</v>
      </c>
      <c r="G22" s="31"/>
      <c r="H22" s="31"/>
      <c r="I22" s="31"/>
      <c r="J22" s="31"/>
      <c r="K22" s="20">
        <v>35</v>
      </c>
      <c r="L22" s="31"/>
      <c r="M22" s="65">
        <v>13</v>
      </c>
    </row>
    <row r="23" spans="2:13" ht="15.75" thickBot="1" x14ac:dyDescent="0.3">
      <c r="B23" s="77">
        <v>44</v>
      </c>
      <c r="C23" s="78" t="s">
        <v>136</v>
      </c>
      <c r="D23" s="79" t="s">
        <v>137</v>
      </c>
      <c r="E23" s="79" t="s">
        <v>61</v>
      </c>
      <c r="F23" s="81" t="s">
        <v>60</v>
      </c>
      <c r="G23" s="80"/>
      <c r="H23" s="80"/>
      <c r="I23" s="80"/>
      <c r="J23" s="80"/>
      <c r="K23" s="84">
        <v>0</v>
      </c>
      <c r="L23" s="80"/>
      <c r="M23" s="82"/>
    </row>
    <row r="24" spans="2:13" x14ac:dyDescent="0.25">
      <c r="B24" s="73" t="s">
        <v>44</v>
      </c>
      <c r="C24" s="73"/>
      <c r="D24" s="74">
        <v>14</v>
      </c>
      <c r="E24" s="75" t="s">
        <v>76</v>
      </c>
      <c r="F24" s="75"/>
      <c r="G24" s="75"/>
      <c r="H24" s="75"/>
      <c r="I24" s="75"/>
      <c r="J24" s="75"/>
      <c r="K24" s="75"/>
      <c r="L24" s="75"/>
      <c r="M24" s="75"/>
    </row>
    <row r="25" spans="2:13" x14ac:dyDescent="0.25">
      <c r="G25" s="25"/>
      <c r="H25" s="28"/>
      <c r="I25" s="28"/>
      <c r="J25" s="28"/>
      <c r="K25" s="28"/>
      <c r="L25" s="28"/>
      <c r="M25" s="28"/>
    </row>
    <row r="26" spans="2:13" x14ac:dyDescent="0.25">
      <c r="B26" s="26" t="s">
        <v>46</v>
      </c>
      <c r="C26" s="26"/>
      <c r="F26" s="26"/>
    </row>
    <row r="27" spans="2:13" x14ac:dyDescent="0.25">
      <c r="B27" s="26" t="s">
        <v>77</v>
      </c>
    </row>
    <row r="28" spans="2:13" x14ac:dyDescent="0.25">
      <c r="B28" s="43" t="s">
        <v>78</v>
      </c>
    </row>
    <row r="29" spans="2:13" x14ac:dyDescent="0.25">
      <c r="B29" s="44" t="s">
        <v>79</v>
      </c>
    </row>
    <row r="30" spans="2:13" x14ac:dyDescent="0.25">
      <c r="F30" s="26"/>
    </row>
  </sheetData>
  <autoFilter ref="B9:M24">
    <sortState ref="B10:M22">
      <sortCondition descending="1" ref="L9:L22"/>
    </sortState>
  </autoFilter>
  <sortState ref="B10:L23">
    <sortCondition descending="1" ref="L10:L23"/>
  </sortState>
  <mergeCells count="8">
    <mergeCell ref="B6:C7"/>
    <mergeCell ref="D7:J8"/>
    <mergeCell ref="D6:J6"/>
    <mergeCell ref="M4:M5"/>
    <mergeCell ref="B2:D2"/>
    <mergeCell ref="B3:D3"/>
    <mergeCell ref="B4:F4"/>
    <mergeCell ref="B5:F5"/>
  </mergeCells>
  <pageMargins left="0.7" right="0.7" top="0.75" bottom="0.75" header="0.3" footer="0.3"/>
  <pageSetup paperSize="9" scale="78" fitToHeight="0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workbookViewId="0">
      <selection activeCell="H15" sqref="H15"/>
    </sheetView>
  </sheetViews>
  <sheetFormatPr defaultRowHeight="15" x14ac:dyDescent="0.25"/>
  <cols>
    <col min="1" max="1" width="3.140625" customWidth="1"/>
    <col min="2" max="2" width="7.42578125" customWidth="1"/>
    <col min="3" max="3" width="25.5703125" customWidth="1"/>
    <col min="4" max="4" width="13.7109375" customWidth="1"/>
    <col min="5" max="5" width="6.85546875" customWidth="1"/>
    <col min="6" max="6" width="32.140625" customWidth="1"/>
    <col min="7" max="8" width="9.7109375" customWidth="1"/>
    <col min="9" max="13" width="10.28515625" customWidth="1"/>
  </cols>
  <sheetData>
    <row r="1" spans="2:13" x14ac:dyDescent="0.25">
      <c r="D1" s="45"/>
    </row>
    <row r="2" spans="2:13" ht="15.75" customHeight="1" x14ac:dyDescent="0.25">
      <c r="B2" s="90" t="s">
        <v>29</v>
      </c>
      <c r="C2" s="90"/>
      <c r="D2" s="90"/>
      <c r="E2" s="1"/>
      <c r="F2" s="2"/>
      <c r="M2" s="89" t="s">
        <v>30</v>
      </c>
    </row>
    <row r="3" spans="2:13" ht="15.75" customHeight="1" x14ac:dyDescent="0.25">
      <c r="B3" s="90" t="s">
        <v>31</v>
      </c>
      <c r="C3" s="90"/>
      <c r="D3" s="90"/>
      <c r="E3" s="1"/>
      <c r="F3" s="2"/>
      <c r="M3" s="89"/>
    </row>
    <row r="4" spans="2:13" x14ac:dyDescent="0.25">
      <c r="B4" s="91" t="s">
        <v>32</v>
      </c>
      <c r="C4" s="91"/>
      <c r="D4" s="91"/>
      <c r="E4" s="91"/>
      <c r="F4" s="91"/>
    </row>
    <row r="5" spans="2:13" x14ac:dyDescent="0.25">
      <c r="B5" s="91" t="s">
        <v>33</v>
      </c>
      <c r="C5" s="91"/>
      <c r="D5" s="91"/>
      <c r="E5" s="91"/>
      <c r="F5" s="91"/>
    </row>
    <row r="6" spans="2:13" ht="15.75" customHeight="1" x14ac:dyDescent="0.25">
      <c r="B6" s="85" t="s">
        <v>34</v>
      </c>
      <c r="C6" s="85"/>
      <c r="D6" s="88" t="s">
        <v>80</v>
      </c>
      <c r="E6" s="88"/>
      <c r="F6" s="88"/>
      <c r="G6" s="88"/>
      <c r="H6" s="88"/>
      <c r="I6" s="88"/>
      <c r="J6" s="88"/>
      <c r="K6" s="3"/>
      <c r="L6" s="3"/>
      <c r="M6" s="3" t="s">
        <v>81</v>
      </c>
    </row>
    <row r="7" spans="2:13" ht="15" customHeight="1" x14ac:dyDescent="0.25">
      <c r="B7" s="85"/>
      <c r="C7" s="85"/>
      <c r="D7" s="88" t="s">
        <v>108</v>
      </c>
      <c r="E7" s="88"/>
      <c r="F7" s="88"/>
      <c r="G7" s="88"/>
      <c r="H7" s="88"/>
      <c r="I7" s="88"/>
      <c r="J7" s="88"/>
      <c r="K7" s="4"/>
      <c r="L7" s="4"/>
      <c r="M7" s="4"/>
    </row>
    <row r="8" spans="2:13" ht="15.75" customHeight="1" thickBot="1" x14ac:dyDescent="0.3">
      <c r="D8" s="92"/>
      <c r="E8" s="92"/>
      <c r="F8" s="92"/>
      <c r="G8" s="92"/>
      <c r="H8" s="92"/>
      <c r="I8" s="92"/>
      <c r="J8" s="92"/>
      <c r="K8" s="4"/>
      <c r="L8" s="4"/>
      <c r="M8" s="4"/>
    </row>
    <row r="9" spans="2:13" ht="15.75" thickBot="1" x14ac:dyDescent="0.3">
      <c r="B9" s="5" t="s">
        <v>36</v>
      </c>
      <c r="C9" s="5" t="s">
        <v>37</v>
      </c>
      <c r="D9" s="5" t="s">
        <v>38</v>
      </c>
      <c r="E9" s="5" t="s">
        <v>39</v>
      </c>
      <c r="F9" s="5" t="s">
        <v>40</v>
      </c>
      <c r="G9" s="7" t="s">
        <v>96</v>
      </c>
      <c r="H9" s="7" t="s">
        <v>97</v>
      </c>
      <c r="I9" s="7" t="s">
        <v>98</v>
      </c>
      <c r="J9" s="7" t="s">
        <v>99</v>
      </c>
      <c r="K9" s="7" t="s">
        <v>100</v>
      </c>
      <c r="L9" s="7" t="s">
        <v>101</v>
      </c>
      <c r="M9" s="55" t="s">
        <v>102</v>
      </c>
    </row>
    <row r="10" spans="2:13" ht="15.75" x14ac:dyDescent="0.25">
      <c r="B10" s="83">
        <v>78</v>
      </c>
      <c r="C10" s="61" t="s">
        <v>25</v>
      </c>
      <c r="D10" s="62" t="s">
        <v>90</v>
      </c>
      <c r="E10" s="62" t="s">
        <v>61</v>
      </c>
      <c r="F10" s="62" t="s">
        <v>53</v>
      </c>
      <c r="G10" s="111">
        <v>54</v>
      </c>
      <c r="H10" s="62">
        <v>68</v>
      </c>
      <c r="I10" s="62">
        <v>66</v>
      </c>
      <c r="J10" s="62">
        <v>68</v>
      </c>
      <c r="K10" s="109">
        <v>67</v>
      </c>
      <c r="L10" s="62">
        <f>SUM(G10:K10)-G10</f>
        <v>269</v>
      </c>
      <c r="M10" s="112">
        <v>1</v>
      </c>
    </row>
    <row r="11" spans="2:13" ht="15.75" x14ac:dyDescent="0.25">
      <c r="B11" s="8">
        <v>777</v>
      </c>
      <c r="C11" s="33" t="s">
        <v>23</v>
      </c>
      <c r="D11" s="31" t="s">
        <v>86</v>
      </c>
      <c r="E11" s="20" t="s">
        <v>52</v>
      </c>
      <c r="F11" s="31" t="s">
        <v>87</v>
      </c>
      <c r="G11" s="31">
        <v>37</v>
      </c>
      <c r="H11" s="110">
        <v>0</v>
      </c>
      <c r="I11" s="31">
        <v>26</v>
      </c>
      <c r="J11" s="31">
        <v>40</v>
      </c>
      <c r="K11" s="20">
        <v>43</v>
      </c>
      <c r="L11" s="31">
        <f>SUM(G11:K11)</f>
        <v>146</v>
      </c>
      <c r="M11" s="113">
        <v>2</v>
      </c>
    </row>
    <row r="12" spans="2:13" ht="15.75" x14ac:dyDescent="0.25">
      <c r="B12" s="8">
        <v>79</v>
      </c>
      <c r="C12" s="33" t="s">
        <v>18</v>
      </c>
      <c r="D12" s="31" t="s">
        <v>92</v>
      </c>
      <c r="E12" s="31" t="s">
        <v>52</v>
      </c>
      <c r="F12" s="31" t="s">
        <v>53</v>
      </c>
      <c r="G12" s="110">
        <v>13</v>
      </c>
      <c r="H12" s="31">
        <v>46</v>
      </c>
      <c r="I12" s="31">
        <v>38</v>
      </c>
      <c r="J12" s="31">
        <v>27</v>
      </c>
      <c r="K12" s="20">
        <v>22</v>
      </c>
      <c r="L12" s="31">
        <f>SUM(G12:K12)-G12</f>
        <v>133</v>
      </c>
      <c r="M12" s="113">
        <v>3</v>
      </c>
    </row>
    <row r="13" spans="2:13" x14ac:dyDescent="0.25">
      <c r="B13" s="8">
        <v>966</v>
      </c>
      <c r="C13" s="33" t="s">
        <v>22</v>
      </c>
      <c r="D13" s="31" t="s">
        <v>85</v>
      </c>
      <c r="E13" s="31" t="s">
        <v>52</v>
      </c>
      <c r="F13" s="58" t="s">
        <v>60</v>
      </c>
      <c r="G13" s="31">
        <v>37</v>
      </c>
      <c r="H13" s="31">
        <v>33</v>
      </c>
      <c r="I13" s="31">
        <v>32</v>
      </c>
      <c r="J13" s="31">
        <v>23</v>
      </c>
      <c r="K13" s="20"/>
      <c r="L13" s="31">
        <f>SUM(G13:K13)</f>
        <v>125</v>
      </c>
      <c r="M13" s="65">
        <v>4</v>
      </c>
    </row>
    <row r="14" spans="2:13" x14ac:dyDescent="0.25">
      <c r="B14" s="8">
        <v>77</v>
      </c>
      <c r="C14" s="33" t="s">
        <v>26</v>
      </c>
      <c r="D14" s="31" t="s">
        <v>91</v>
      </c>
      <c r="E14" s="46" t="s">
        <v>52</v>
      </c>
      <c r="F14" s="46" t="s">
        <v>60</v>
      </c>
      <c r="G14" s="31">
        <v>28</v>
      </c>
      <c r="H14" s="31">
        <v>22</v>
      </c>
      <c r="I14" s="31">
        <v>26</v>
      </c>
      <c r="J14" s="31"/>
      <c r="K14" s="20"/>
      <c r="L14" s="31">
        <f>SUM(G14:K14)</f>
        <v>76</v>
      </c>
      <c r="M14" s="65">
        <v>5</v>
      </c>
    </row>
    <row r="15" spans="2:13" x14ac:dyDescent="0.25">
      <c r="B15" s="8">
        <v>46</v>
      </c>
      <c r="C15" s="33" t="s">
        <v>24</v>
      </c>
      <c r="D15" s="31" t="s">
        <v>88</v>
      </c>
      <c r="E15" s="46" t="s">
        <v>52</v>
      </c>
      <c r="F15" s="46" t="s">
        <v>89</v>
      </c>
      <c r="G15" s="31">
        <v>35</v>
      </c>
      <c r="H15" s="31">
        <v>23</v>
      </c>
      <c r="I15" s="31"/>
      <c r="J15" s="31"/>
      <c r="K15" s="20">
        <v>14</v>
      </c>
      <c r="L15" s="31">
        <f>SUM(G15:K15)</f>
        <v>72</v>
      </c>
      <c r="M15" s="65">
        <v>6</v>
      </c>
    </row>
    <row r="16" spans="2:13" x14ac:dyDescent="0.25">
      <c r="B16" s="8">
        <v>82</v>
      </c>
      <c r="C16" s="33" t="s">
        <v>121</v>
      </c>
      <c r="D16" s="31"/>
      <c r="E16" s="31" t="s">
        <v>52</v>
      </c>
      <c r="F16" s="31" t="s">
        <v>60</v>
      </c>
      <c r="G16" s="31"/>
      <c r="H16" s="31"/>
      <c r="I16" s="31">
        <v>52</v>
      </c>
      <c r="J16" s="31"/>
      <c r="K16" s="20"/>
      <c r="L16" s="31">
        <f>SUM(G16:K16)</f>
        <v>52</v>
      </c>
      <c r="M16" s="65">
        <v>7</v>
      </c>
    </row>
    <row r="17" spans="2:13" x14ac:dyDescent="0.25">
      <c r="B17" s="8">
        <v>124</v>
      </c>
      <c r="C17" s="33" t="s">
        <v>20</v>
      </c>
      <c r="D17" s="20" t="s">
        <v>83</v>
      </c>
      <c r="E17" s="20" t="s">
        <v>52</v>
      </c>
      <c r="F17" s="20" t="s">
        <v>60</v>
      </c>
      <c r="G17" s="20">
        <v>10</v>
      </c>
      <c r="H17" s="20">
        <v>15</v>
      </c>
      <c r="I17" s="20">
        <v>10</v>
      </c>
      <c r="J17" s="20">
        <v>16</v>
      </c>
      <c r="K17" s="20"/>
      <c r="L17" s="31">
        <f>SUM(G17:K17)</f>
        <v>51</v>
      </c>
      <c r="M17" s="65">
        <v>8</v>
      </c>
    </row>
    <row r="18" spans="2:13" x14ac:dyDescent="0.25">
      <c r="B18" s="8">
        <v>69</v>
      </c>
      <c r="C18" s="33" t="s">
        <v>21</v>
      </c>
      <c r="D18" s="20" t="s">
        <v>84</v>
      </c>
      <c r="E18" s="58" t="s">
        <v>52</v>
      </c>
      <c r="F18" s="20" t="s">
        <v>60</v>
      </c>
      <c r="G18" s="20">
        <v>22</v>
      </c>
      <c r="H18" s="20">
        <v>10</v>
      </c>
      <c r="I18" s="20"/>
      <c r="J18" s="20">
        <v>16</v>
      </c>
      <c r="K18" s="20"/>
      <c r="L18" s="31">
        <f>SUM(G18:K18)</f>
        <v>48</v>
      </c>
      <c r="M18" s="65">
        <v>9</v>
      </c>
    </row>
    <row r="19" spans="2:13" x14ac:dyDescent="0.25">
      <c r="B19" s="8">
        <v>97</v>
      </c>
      <c r="C19" s="33" t="s">
        <v>138</v>
      </c>
      <c r="D19" s="9" t="s">
        <v>139</v>
      </c>
      <c r="E19" s="31" t="s">
        <v>140</v>
      </c>
      <c r="F19" s="31" t="s">
        <v>53</v>
      </c>
      <c r="G19" s="20"/>
      <c r="H19" s="20"/>
      <c r="I19" s="20"/>
      <c r="J19" s="20"/>
      <c r="K19" s="20">
        <v>42</v>
      </c>
      <c r="L19" s="31">
        <v>42</v>
      </c>
      <c r="M19" s="65">
        <v>10</v>
      </c>
    </row>
    <row r="20" spans="2:13" x14ac:dyDescent="0.25">
      <c r="B20" s="8">
        <v>3</v>
      </c>
      <c r="C20" s="33" t="s">
        <v>111</v>
      </c>
      <c r="D20" s="20" t="s">
        <v>125</v>
      </c>
      <c r="E20" s="20" t="s">
        <v>42</v>
      </c>
      <c r="F20" s="31" t="s">
        <v>53</v>
      </c>
      <c r="G20" s="20"/>
      <c r="H20" s="20">
        <v>32</v>
      </c>
      <c r="I20" s="20">
        <v>2</v>
      </c>
      <c r="J20" s="20"/>
      <c r="K20" s="20"/>
      <c r="L20" s="31">
        <f>SUM(G20:K20)</f>
        <v>34</v>
      </c>
      <c r="M20" s="65">
        <v>11</v>
      </c>
    </row>
    <row r="21" spans="2:13" x14ac:dyDescent="0.25">
      <c r="B21" s="36">
        <v>90</v>
      </c>
      <c r="C21" s="33" t="s">
        <v>126</v>
      </c>
      <c r="D21" s="30" t="s">
        <v>127</v>
      </c>
      <c r="E21" s="31" t="s">
        <v>52</v>
      </c>
      <c r="F21" s="31" t="s">
        <v>60</v>
      </c>
      <c r="G21" s="20"/>
      <c r="H21" s="20">
        <v>19</v>
      </c>
      <c r="I21" s="20"/>
      <c r="J21" s="20">
        <v>14</v>
      </c>
      <c r="K21" s="20"/>
      <c r="L21" s="31">
        <f>SUM(G21:K21)</f>
        <v>33</v>
      </c>
      <c r="M21" s="65">
        <v>12</v>
      </c>
    </row>
    <row r="22" spans="2:13" x14ac:dyDescent="0.25">
      <c r="B22" s="8">
        <v>770</v>
      </c>
      <c r="C22" s="33" t="s">
        <v>141</v>
      </c>
      <c r="D22" s="30" t="s">
        <v>142</v>
      </c>
      <c r="E22" s="30" t="s">
        <v>52</v>
      </c>
      <c r="F22" s="31" t="s">
        <v>87</v>
      </c>
      <c r="G22" s="20"/>
      <c r="H22" s="20"/>
      <c r="I22" s="20"/>
      <c r="J22" s="20"/>
      <c r="K22" s="20">
        <v>30</v>
      </c>
      <c r="L22" s="31">
        <v>30</v>
      </c>
      <c r="M22" s="65">
        <v>13</v>
      </c>
    </row>
    <row r="23" spans="2:13" x14ac:dyDescent="0.25">
      <c r="B23" s="8">
        <v>74</v>
      </c>
      <c r="C23" s="33" t="s">
        <v>17</v>
      </c>
      <c r="D23" s="31" t="s">
        <v>93</v>
      </c>
      <c r="E23" s="46" t="s">
        <v>52</v>
      </c>
      <c r="F23" s="31" t="s">
        <v>60</v>
      </c>
      <c r="G23" s="31">
        <v>19</v>
      </c>
      <c r="H23" s="31">
        <v>10</v>
      </c>
      <c r="I23" s="31"/>
      <c r="J23" s="31"/>
      <c r="K23" s="20"/>
      <c r="L23" s="31">
        <f>SUM(G23:K23)</f>
        <v>29</v>
      </c>
      <c r="M23" s="65">
        <v>14</v>
      </c>
    </row>
    <row r="24" spans="2:13" x14ac:dyDescent="0.25">
      <c r="B24" s="8">
        <v>68</v>
      </c>
      <c r="C24" s="33" t="s">
        <v>19</v>
      </c>
      <c r="D24" s="20" t="s">
        <v>82</v>
      </c>
      <c r="E24" s="58" t="s">
        <v>52</v>
      </c>
      <c r="F24" s="58" t="s">
        <v>60</v>
      </c>
      <c r="G24" s="20">
        <v>0</v>
      </c>
      <c r="H24" s="20">
        <v>24</v>
      </c>
      <c r="I24" s="20"/>
      <c r="J24" s="20"/>
      <c r="K24" s="20"/>
      <c r="L24" s="31">
        <f>SUM(G24:K24)</f>
        <v>24</v>
      </c>
      <c r="M24" s="65">
        <v>15</v>
      </c>
    </row>
    <row r="25" spans="2:13" ht="15.75" thickBot="1" x14ac:dyDescent="0.3">
      <c r="B25" s="77">
        <v>735</v>
      </c>
      <c r="C25" s="78" t="s">
        <v>112</v>
      </c>
      <c r="D25" s="84"/>
      <c r="E25" s="84"/>
      <c r="F25" s="80" t="s">
        <v>53</v>
      </c>
      <c r="G25" s="84"/>
      <c r="H25" s="84">
        <v>12</v>
      </c>
      <c r="I25" s="84"/>
      <c r="J25" s="84"/>
      <c r="K25" s="84"/>
      <c r="L25" s="80">
        <f>SUM(G25:K25)</f>
        <v>12</v>
      </c>
      <c r="M25" s="65">
        <v>16</v>
      </c>
    </row>
    <row r="26" spans="2:13" x14ac:dyDescent="0.25">
      <c r="B26" s="73" t="s">
        <v>44</v>
      </c>
      <c r="C26" s="73"/>
      <c r="D26" s="74">
        <v>14</v>
      </c>
      <c r="E26" s="74"/>
      <c r="F26" s="75" t="s">
        <v>76</v>
      </c>
      <c r="G26" s="75"/>
      <c r="H26" s="75"/>
      <c r="I26" s="75"/>
      <c r="J26" s="75"/>
      <c r="K26" s="75"/>
      <c r="L26" s="75"/>
      <c r="M26" s="75"/>
    </row>
    <row r="27" spans="2:13" x14ac:dyDescent="0.25">
      <c r="D27" s="45"/>
      <c r="G27" s="25"/>
    </row>
    <row r="28" spans="2:13" x14ac:dyDescent="0.25">
      <c r="B28" s="26" t="s">
        <v>46</v>
      </c>
      <c r="C28" s="26"/>
      <c r="D28" s="3" t="s">
        <v>47</v>
      </c>
      <c r="E28" s="26"/>
      <c r="F28" s="26"/>
      <c r="G28" s="27"/>
    </row>
    <row r="29" spans="2:13" x14ac:dyDescent="0.25">
      <c r="D29" s="26" t="s">
        <v>77</v>
      </c>
      <c r="E29" s="26"/>
    </row>
    <row r="30" spans="2:13" x14ac:dyDescent="0.25">
      <c r="B30" s="26" t="s">
        <v>48</v>
      </c>
      <c r="C30" s="26"/>
      <c r="D30" s="3" t="s">
        <v>78</v>
      </c>
      <c r="E30" s="26"/>
      <c r="F30" s="26"/>
      <c r="G30" s="27"/>
    </row>
    <row r="31" spans="2:13" x14ac:dyDescent="0.25">
      <c r="D31" s="48"/>
      <c r="E31" s="26"/>
    </row>
  </sheetData>
  <autoFilter ref="B9:M26">
    <sortState ref="B10:M23">
      <sortCondition descending="1" ref="L9:L23"/>
    </sortState>
  </autoFilter>
  <sortState ref="B11:L25">
    <sortCondition descending="1" ref="L11:L25"/>
  </sortState>
  <mergeCells count="8">
    <mergeCell ref="B6:C7"/>
    <mergeCell ref="D7:J8"/>
    <mergeCell ref="D6:J6"/>
    <mergeCell ref="M2:M3"/>
    <mergeCell ref="B2:D2"/>
    <mergeCell ref="B3:D3"/>
    <mergeCell ref="B4:F4"/>
    <mergeCell ref="B5:F5"/>
  </mergeCells>
  <pageMargins left="0.7" right="0.7" top="0.75" bottom="0.75" header="0.3" footer="0.3"/>
  <pageSetup paperSize="9" scale="77"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1"/>
  <sheetViews>
    <sheetView workbookViewId="0">
      <selection activeCell="I11" sqref="I11"/>
    </sheetView>
  </sheetViews>
  <sheetFormatPr defaultRowHeight="15" x14ac:dyDescent="0.25"/>
  <cols>
    <col min="1" max="1" width="7.42578125" customWidth="1"/>
    <col min="2" max="2" width="25.5703125" customWidth="1"/>
    <col min="3" max="3" width="13.7109375" customWidth="1"/>
    <col min="4" max="4" width="7.42578125" customWidth="1"/>
    <col min="5" max="5" width="30.42578125" customWidth="1"/>
    <col min="6" max="10" width="8.28515625" customWidth="1"/>
    <col min="11" max="11" width="10.42578125" customWidth="1"/>
    <col min="12" max="12" width="9.42578125" customWidth="1"/>
  </cols>
  <sheetData>
    <row r="2" spans="1:12" ht="15.75" customHeight="1" x14ac:dyDescent="0.25">
      <c r="A2" s="90" t="s">
        <v>29</v>
      </c>
      <c r="B2" s="90"/>
      <c r="C2" s="90"/>
      <c r="D2" s="1"/>
      <c r="E2" s="2"/>
      <c r="L2" s="89" t="s">
        <v>30</v>
      </c>
    </row>
    <row r="3" spans="1:12" ht="15.75" customHeight="1" x14ac:dyDescent="0.25">
      <c r="A3" s="90" t="s">
        <v>31</v>
      </c>
      <c r="B3" s="90"/>
      <c r="C3" s="90"/>
      <c r="D3" s="1"/>
      <c r="E3" s="2"/>
      <c r="L3" s="89"/>
    </row>
    <row r="4" spans="1:12" x14ac:dyDescent="0.25">
      <c r="A4" s="91" t="s">
        <v>32</v>
      </c>
      <c r="B4" s="91"/>
      <c r="C4" s="91"/>
      <c r="D4" s="91"/>
      <c r="E4" s="91"/>
    </row>
    <row r="5" spans="1:12" x14ac:dyDescent="0.25">
      <c r="A5" s="91" t="s">
        <v>33</v>
      </c>
      <c r="B5" s="91"/>
      <c r="C5" s="91"/>
      <c r="D5" s="91"/>
      <c r="E5" s="91"/>
    </row>
    <row r="6" spans="1:12" ht="30.75" customHeight="1" x14ac:dyDescent="0.25">
      <c r="A6" s="85" t="s">
        <v>34</v>
      </c>
      <c r="B6" s="85"/>
      <c r="C6" s="86" t="s">
        <v>35</v>
      </c>
      <c r="D6" s="86"/>
      <c r="E6" s="86"/>
      <c r="F6" s="86"/>
      <c r="G6" s="86"/>
      <c r="H6" s="86"/>
      <c r="I6" s="51"/>
      <c r="J6" s="51"/>
      <c r="K6" s="51"/>
      <c r="L6" s="3" t="s">
        <v>81</v>
      </c>
    </row>
    <row r="7" spans="1:12" ht="12" customHeight="1" x14ac:dyDescent="0.25">
      <c r="A7" s="85"/>
      <c r="B7" s="85"/>
      <c r="C7" s="86" t="s">
        <v>109</v>
      </c>
      <c r="D7" s="86"/>
      <c r="E7" s="86"/>
      <c r="F7" s="86"/>
      <c r="G7" s="86"/>
      <c r="H7" s="86"/>
      <c r="I7" s="52"/>
      <c r="J7" s="52"/>
      <c r="K7" s="52"/>
      <c r="L7" s="52"/>
    </row>
    <row r="8" spans="1:12" ht="16.5" thickBot="1" x14ac:dyDescent="0.3">
      <c r="C8" s="87"/>
      <c r="D8" s="87"/>
      <c r="E8" s="87"/>
      <c r="F8" s="87"/>
      <c r="G8" s="87"/>
      <c r="H8" s="87"/>
      <c r="I8" s="54"/>
      <c r="J8" s="54"/>
      <c r="K8" s="54"/>
      <c r="L8" s="54"/>
    </row>
    <row r="9" spans="1:12" ht="26.25" thickBot="1" x14ac:dyDescent="0.3">
      <c r="A9" s="5" t="s">
        <v>36</v>
      </c>
      <c r="B9" s="5" t="s">
        <v>37</v>
      </c>
      <c r="C9" s="6" t="s">
        <v>38</v>
      </c>
      <c r="D9" s="6" t="s">
        <v>39</v>
      </c>
      <c r="E9" s="5" t="s">
        <v>40</v>
      </c>
      <c r="F9" s="7" t="s">
        <v>96</v>
      </c>
      <c r="G9" s="7" t="s">
        <v>97</v>
      </c>
      <c r="H9" s="7" t="s">
        <v>98</v>
      </c>
      <c r="I9" s="7" t="s">
        <v>99</v>
      </c>
      <c r="J9" s="55" t="s">
        <v>100</v>
      </c>
      <c r="K9" s="55" t="s">
        <v>101</v>
      </c>
      <c r="L9" s="55" t="s">
        <v>102</v>
      </c>
    </row>
    <row r="10" spans="1:12" x14ac:dyDescent="0.25">
      <c r="A10" s="8">
        <v>88</v>
      </c>
      <c r="B10" s="33" t="s">
        <v>27</v>
      </c>
      <c r="C10" s="30" t="s">
        <v>41</v>
      </c>
      <c r="D10" s="31" t="s">
        <v>42</v>
      </c>
      <c r="E10" s="42" t="s">
        <v>43</v>
      </c>
      <c r="F10" s="31">
        <v>68</v>
      </c>
      <c r="G10" s="31">
        <v>68</v>
      </c>
      <c r="H10" s="31"/>
      <c r="I10" s="31"/>
      <c r="J10" s="37">
        <v>68</v>
      </c>
      <c r="K10" s="37">
        <f>SUM(F10:J10)</f>
        <v>204</v>
      </c>
      <c r="L10" s="16"/>
    </row>
    <row r="11" spans="1:12" x14ac:dyDescent="0.25">
      <c r="A11" s="11"/>
      <c r="B11" s="12"/>
      <c r="C11" s="9"/>
      <c r="D11" s="13"/>
      <c r="E11" s="14"/>
      <c r="F11" s="10"/>
      <c r="G11" s="10"/>
      <c r="H11" s="10"/>
      <c r="I11" s="10"/>
      <c r="J11" s="10"/>
      <c r="K11" s="10"/>
      <c r="L11" s="10"/>
    </row>
    <row r="12" spans="1:12" x14ac:dyDescent="0.25">
      <c r="A12" s="11"/>
      <c r="B12" s="15"/>
      <c r="C12" s="9"/>
      <c r="D12" s="9"/>
      <c r="E12" s="10"/>
      <c r="F12" s="16"/>
      <c r="G12" s="16"/>
      <c r="H12" s="16"/>
      <c r="I12" s="16"/>
      <c r="J12" s="16"/>
      <c r="K12" s="16"/>
      <c r="L12" s="16"/>
    </row>
    <row r="13" spans="1:12" x14ac:dyDescent="0.25">
      <c r="A13" s="11"/>
      <c r="B13" s="12"/>
      <c r="C13" s="17"/>
      <c r="D13" s="17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1"/>
      <c r="B14" s="12"/>
      <c r="C14" s="9"/>
      <c r="D14" s="9"/>
      <c r="E14" s="10"/>
      <c r="F14" s="10"/>
      <c r="G14" s="10"/>
      <c r="H14" s="10"/>
      <c r="I14" s="10"/>
      <c r="J14" s="10"/>
      <c r="K14" s="10"/>
      <c r="L14" s="10"/>
    </row>
    <row r="15" spans="1:12" x14ac:dyDescent="0.25">
      <c r="A15" s="19"/>
      <c r="B15" s="20"/>
      <c r="C15" s="21"/>
      <c r="D15" s="21"/>
      <c r="E15" s="22"/>
      <c r="F15" s="22"/>
      <c r="G15" s="22"/>
      <c r="H15" s="22"/>
      <c r="I15" s="22"/>
      <c r="J15" s="22"/>
      <c r="K15" s="22"/>
      <c r="L15" s="22"/>
    </row>
    <row r="16" spans="1:12" ht="15.75" thickBot="1" x14ac:dyDescent="0.3">
      <c r="A16" s="93" t="s">
        <v>44</v>
      </c>
      <c r="B16" s="94"/>
      <c r="C16" s="23">
        <v>1</v>
      </c>
      <c r="D16" s="23"/>
      <c r="E16" s="24" t="s">
        <v>45</v>
      </c>
      <c r="F16" s="24"/>
      <c r="G16" s="24"/>
      <c r="H16" s="24"/>
      <c r="I16" s="24"/>
      <c r="J16" s="24"/>
      <c r="K16" s="24"/>
      <c r="L16" s="56"/>
    </row>
    <row r="17" spans="1:12" x14ac:dyDescent="0.25">
      <c r="F17" s="25"/>
      <c r="G17" s="25"/>
      <c r="H17" s="25"/>
      <c r="I17" s="25"/>
      <c r="J17" s="25"/>
      <c r="K17" s="25"/>
      <c r="L17" s="25"/>
    </row>
    <row r="18" spans="1:12" x14ac:dyDescent="0.25">
      <c r="A18" s="26" t="s">
        <v>46</v>
      </c>
      <c r="B18" s="26"/>
      <c r="C18" s="26" t="s">
        <v>47</v>
      </c>
      <c r="D18" s="26"/>
      <c r="E18" s="26"/>
      <c r="F18" s="27"/>
      <c r="G18" s="27"/>
      <c r="H18" s="27"/>
      <c r="I18" s="27"/>
      <c r="J18" s="27"/>
      <c r="K18" s="27"/>
      <c r="L18" s="27"/>
    </row>
    <row r="19" spans="1:12" x14ac:dyDescent="0.25">
      <c r="C19" s="26" t="s">
        <v>77</v>
      </c>
      <c r="D19" s="26"/>
    </row>
    <row r="20" spans="1:12" x14ac:dyDescent="0.25">
      <c r="A20" s="26" t="s">
        <v>48</v>
      </c>
      <c r="B20" s="26"/>
      <c r="C20" s="26"/>
      <c r="D20" s="26"/>
      <c r="E20" s="26"/>
      <c r="F20" s="27"/>
      <c r="G20" s="27"/>
      <c r="H20" s="27"/>
      <c r="I20" s="27"/>
      <c r="J20" s="27"/>
      <c r="K20" s="27"/>
      <c r="L20" s="27"/>
    </row>
    <row r="21" spans="1:12" x14ac:dyDescent="0.25">
      <c r="C21" s="26"/>
      <c r="D21" s="26"/>
    </row>
  </sheetData>
  <mergeCells count="9">
    <mergeCell ref="C7:H8"/>
    <mergeCell ref="C6:H6"/>
    <mergeCell ref="L2:L3"/>
    <mergeCell ref="A16:B16"/>
    <mergeCell ref="A2:C2"/>
    <mergeCell ref="A3:C3"/>
    <mergeCell ref="A4:E4"/>
    <mergeCell ref="A5:E5"/>
    <mergeCell ref="A6:B7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7"/>
  <sheetViews>
    <sheetView workbookViewId="0">
      <selection activeCell="L11" sqref="L11"/>
    </sheetView>
  </sheetViews>
  <sheetFormatPr defaultRowHeight="15" x14ac:dyDescent="0.25"/>
  <cols>
    <col min="1" max="1" width="3.140625" customWidth="1"/>
    <col min="2" max="2" width="7.42578125" customWidth="1"/>
    <col min="3" max="3" width="25.5703125" customWidth="1"/>
    <col min="4" max="4" width="13.7109375" customWidth="1"/>
    <col min="5" max="5" width="6.85546875" customWidth="1"/>
    <col min="6" max="6" width="32.140625" customWidth="1"/>
    <col min="7" max="8" width="9.7109375" customWidth="1"/>
    <col min="9" max="13" width="10.28515625" customWidth="1"/>
  </cols>
  <sheetData>
    <row r="1" spans="2:13" x14ac:dyDescent="0.25">
      <c r="D1" s="45"/>
    </row>
    <row r="2" spans="2:13" ht="15.75" customHeight="1" x14ac:dyDescent="0.25">
      <c r="B2" s="90" t="s">
        <v>29</v>
      </c>
      <c r="C2" s="90"/>
      <c r="D2" s="90"/>
      <c r="E2" s="49"/>
      <c r="F2" s="2"/>
      <c r="M2" s="89" t="s">
        <v>30</v>
      </c>
    </row>
    <row r="3" spans="2:13" ht="15.75" customHeight="1" x14ac:dyDescent="0.25">
      <c r="B3" s="90" t="s">
        <v>31</v>
      </c>
      <c r="C3" s="90"/>
      <c r="D3" s="90"/>
      <c r="E3" s="49"/>
      <c r="F3" s="2"/>
      <c r="M3" s="89"/>
    </row>
    <row r="4" spans="2:13" x14ac:dyDescent="0.25">
      <c r="B4" s="91" t="s">
        <v>32</v>
      </c>
      <c r="C4" s="91"/>
      <c r="D4" s="91"/>
      <c r="E4" s="91"/>
      <c r="F4" s="91"/>
    </row>
    <row r="5" spans="2:13" x14ac:dyDescent="0.25">
      <c r="B5" s="91" t="s">
        <v>33</v>
      </c>
      <c r="C5" s="91"/>
      <c r="D5" s="91"/>
      <c r="E5" s="91"/>
      <c r="F5" s="91"/>
    </row>
    <row r="6" spans="2:13" ht="15.75" customHeight="1" x14ac:dyDescent="0.25">
      <c r="B6" s="85" t="s">
        <v>34</v>
      </c>
      <c r="C6" s="85"/>
      <c r="D6" s="88" t="s">
        <v>80</v>
      </c>
      <c r="E6" s="88"/>
      <c r="F6" s="88"/>
      <c r="G6" s="88"/>
      <c r="H6" s="88"/>
      <c r="I6" s="88"/>
      <c r="J6" s="88"/>
      <c r="K6" s="3"/>
      <c r="L6" s="3"/>
      <c r="M6" s="3" t="s">
        <v>81</v>
      </c>
    </row>
    <row r="7" spans="2:13" ht="15" customHeight="1" x14ac:dyDescent="0.25">
      <c r="B7" s="85"/>
      <c r="C7" s="85"/>
      <c r="D7" s="88" t="s">
        <v>107</v>
      </c>
      <c r="E7" s="88"/>
      <c r="F7" s="88"/>
      <c r="G7" s="88"/>
      <c r="H7" s="88"/>
      <c r="I7" s="88"/>
      <c r="J7" s="88"/>
      <c r="K7" s="4"/>
      <c r="L7" s="4"/>
      <c r="M7" s="4"/>
    </row>
    <row r="8" spans="2:13" ht="15.75" customHeight="1" thickBot="1" x14ac:dyDescent="0.3">
      <c r="D8" s="92"/>
      <c r="E8" s="92"/>
      <c r="F8" s="92"/>
      <c r="G8" s="92"/>
      <c r="H8" s="92"/>
      <c r="I8" s="92"/>
      <c r="J8" s="92"/>
      <c r="K8" s="4"/>
      <c r="L8" s="4"/>
      <c r="M8" s="4"/>
    </row>
    <row r="9" spans="2:13" ht="26.25" thickBot="1" x14ac:dyDescent="0.3">
      <c r="B9" s="96" t="s">
        <v>36</v>
      </c>
      <c r="C9" s="96" t="s">
        <v>37</v>
      </c>
      <c r="D9" s="97" t="s">
        <v>38</v>
      </c>
      <c r="E9" s="97" t="s">
        <v>39</v>
      </c>
      <c r="F9" s="96" t="s">
        <v>40</v>
      </c>
      <c r="G9" s="98" t="s">
        <v>96</v>
      </c>
      <c r="H9" s="98" t="s">
        <v>97</v>
      </c>
      <c r="I9" s="98" t="s">
        <v>98</v>
      </c>
      <c r="J9" s="98" t="s">
        <v>99</v>
      </c>
      <c r="K9" s="98" t="s">
        <v>100</v>
      </c>
      <c r="L9" s="98" t="s">
        <v>101</v>
      </c>
      <c r="M9" s="99" t="s">
        <v>102</v>
      </c>
    </row>
    <row r="10" spans="2:13" x14ac:dyDescent="0.25">
      <c r="B10" s="100">
        <v>9</v>
      </c>
      <c r="C10" s="61" t="s">
        <v>143</v>
      </c>
      <c r="D10" s="101" t="s">
        <v>144</v>
      </c>
      <c r="E10" s="101" t="s">
        <v>52</v>
      </c>
      <c r="F10" s="62" t="s">
        <v>60</v>
      </c>
      <c r="G10" s="62"/>
      <c r="H10" s="62"/>
      <c r="I10" s="62"/>
      <c r="J10" s="62"/>
      <c r="K10" s="62">
        <v>68</v>
      </c>
      <c r="L10" s="62"/>
      <c r="M10" s="104"/>
    </row>
    <row r="11" spans="2:13" x14ac:dyDescent="0.25">
      <c r="B11" s="8">
        <v>33</v>
      </c>
      <c r="C11" s="33" t="s">
        <v>28</v>
      </c>
      <c r="D11" s="30" t="s">
        <v>94</v>
      </c>
      <c r="E11" s="47" t="s">
        <v>52</v>
      </c>
      <c r="F11" s="46" t="s">
        <v>95</v>
      </c>
      <c r="G11" s="31">
        <v>31</v>
      </c>
      <c r="H11" s="30"/>
      <c r="I11" s="30"/>
      <c r="J11" s="30"/>
      <c r="K11" s="30"/>
      <c r="L11" s="30"/>
      <c r="M11" s="102"/>
    </row>
    <row r="12" spans="2:13" ht="15.75" thickBot="1" x14ac:dyDescent="0.3">
      <c r="B12" s="93" t="s">
        <v>44</v>
      </c>
      <c r="C12" s="94"/>
      <c r="D12" s="23">
        <v>1</v>
      </c>
      <c r="E12" s="23"/>
      <c r="F12" s="24" t="s">
        <v>45</v>
      </c>
      <c r="G12" s="24"/>
      <c r="H12" s="24"/>
      <c r="I12" s="24"/>
      <c r="J12" s="24"/>
      <c r="K12" s="24"/>
      <c r="L12" s="24"/>
      <c r="M12" s="103"/>
    </row>
    <row r="13" spans="2:13" x14ac:dyDescent="0.25">
      <c r="D13" s="45"/>
      <c r="G13" s="25"/>
    </row>
    <row r="14" spans="2:13" x14ac:dyDescent="0.25">
      <c r="B14" s="26" t="s">
        <v>46</v>
      </c>
      <c r="C14" s="26"/>
      <c r="D14" s="3" t="s">
        <v>47</v>
      </c>
      <c r="E14" s="26"/>
      <c r="F14" s="26"/>
      <c r="G14" s="27"/>
    </row>
    <row r="15" spans="2:13" x14ac:dyDescent="0.25">
      <c r="D15" s="26" t="s">
        <v>77</v>
      </c>
      <c r="E15" s="26"/>
    </row>
    <row r="16" spans="2:13" x14ac:dyDescent="0.25">
      <c r="B16" s="26" t="s">
        <v>48</v>
      </c>
      <c r="C16" s="26"/>
      <c r="D16" s="3" t="s">
        <v>78</v>
      </c>
      <c r="E16" s="26"/>
      <c r="F16" s="26"/>
      <c r="G16" s="27"/>
    </row>
    <row r="17" spans="4:5" x14ac:dyDescent="0.25">
      <c r="D17" s="48"/>
      <c r="E17" s="26"/>
    </row>
  </sheetData>
  <mergeCells count="9">
    <mergeCell ref="B12:C12"/>
    <mergeCell ref="B2:D2"/>
    <mergeCell ref="M2:M3"/>
    <mergeCell ref="B3:D3"/>
    <mergeCell ref="B4:F4"/>
    <mergeCell ref="B5:F5"/>
    <mergeCell ref="B6:C7"/>
    <mergeCell ref="D6:J6"/>
    <mergeCell ref="D7:J8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7"/>
  <sheetViews>
    <sheetView workbookViewId="0">
      <selection activeCell="C10" sqref="C10"/>
    </sheetView>
  </sheetViews>
  <sheetFormatPr defaultRowHeight="15" x14ac:dyDescent="0.25"/>
  <cols>
    <col min="1" max="1" width="3.140625" customWidth="1"/>
    <col min="2" max="2" width="7.42578125" customWidth="1"/>
    <col min="3" max="3" width="25.5703125" customWidth="1"/>
    <col min="4" max="4" width="13.7109375" customWidth="1"/>
    <col min="5" max="5" width="6.85546875" customWidth="1"/>
    <col min="6" max="6" width="32.140625" customWidth="1"/>
    <col min="7" max="8" width="9.7109375" customWidth="1"/>
    <col min="9" max="13" width="10.28515625" customWidth="1"/>
  </cols>
  <sheetData>
    <row r="1" spans="2:13" x14ac:dyDescent="0.25">
      <c r="D1" s="45"/>
    </row>
    <row r="2" spans="2:13" ht="15.75" customHeight="1" x14ac:dyDescent="0.25">
      <c r="B2" s="90" t="s">
        <v>29</v>
      </c>
      <c r="C2" s="90"/>
      <c r="D2" s="90"/>
      <c r="E2" s="53"/>
      <c r="F2" s="2"/>
      <c r="M2" s="89" t="s">
        <v>30</v>
      </c>
    </row>
    <row r="3" spans="2:13" ht="15.75" customHeight="1" x14ac:dyDescent="0.25">
      <c r="B3" s="90" t="s">
        <v>31</v>
      </c>
      <c r="C3" s="90"/>
      <c r="D3" s="90"/>
      <c r="E3" s="53"/>
      <c r="F3" s="2"/>
      <c r="M3" s="89"/>
    </row>
    <row r="4" spans="2:13" x14ac:dyDescent="0.25">
      <c r="B4" s="91" t="s">
        <v>32</v>
      </c>
      <c r="C4" s="91"/>
      <c r="D4" s="91"/>
      <c r="E4" s="91"/>
      <c r="F4" s="91"/>
    </row>
    <row r="5" spans="2:13" x14ac:dyDescent="0.25">
      <c r="B5" s="91" t="s">
        <v>33</v>
      </c>
      <c r="C5" s="91"/>
      <c r="D5" s="91"/>
      <c r="E5" s="91"/>
      <c r="F5" s="91"/>
    </row>
    <row r="6" spans="2:13" ht="15.75" customHeight="1" x14ac:dyDescent="0.25">
      <c r="B6" s="85" t="s">
        <v>34</v>
      </c>
      <c r="C6" s="85"/>
      <c r="D6" s="88" t="s">
        <v>80</v>
      </c>
      <c r="E6" s="88"/>
      <c r="F6" s="88"/>
      <c r="G6" s="88"/>
      <c r="H6" s="88"/>
      <c r="I6" s="88"/>
      <c r="J6" s="88"/>
      <c r="K6" s="3"/>
      <c r="L6" s="3"/>
      <c r="M6" s="3" t="s">
        <v>81</v>
      </c>
    </row>
    <row r="7" spans="2:13" ht="15" customHeight="1" x14ac:dyDescent="0.25">
      <c r="B7" s="85"/>
      <c r="C7" s="85"/>
      <c r="D7" s="88" t="s">
        <v>119</v>
      </c>
      <c r="E7" s="88"/>
      <c r="F7" s="88"/>
      <c r="G7" s="88"/>
      <c r="H7" s="88"/>
      <c r="I7" s="88"/>
      <c r="J7" s="88"/>
      <c r="K7" s="4"/>
      <c r="L7" s="4"/>
      <c r="M7" s="4"/>
    </row>
    <row r="8" spans="2:13" ht="15.75" customHeight="1" thickBot="1" x14ac:dyDescent="0.3">
      <c r="D8" s="92"/>
      <c r="E8" s="92"/>
      <c r="F8" s="92"/>
      <c r="G8" s="92"/>
      <c r="H8" s="92"/>
      <c r="I8" s="92"/>
      <c r="J8" s="92"/>
      <c r="K8" s="4"/>
      <c r="L8" s="4"/>
      <c r="M8" s="4"/>
    </row>
    <row r="9" spans="2:13" ht="26.25" thickBot="1" x14ac:dyDescent="0.3">
      <c r="B9" s="96" t="s">
        <v>36</v>
      </c>
      <c r="C9" s="96" t="s">
        <v>37</v>
      </c>
      <c r="D9" s="97" t="s">
        <v>38</v>
      </c>
      <c r="E9" s="97" t="s">
        <v>39</v>
      </c>
      <c r="F9" s="96" t="s">
        <v>40</v>
      </c>
      <c r="G9" s="98" t="s">
        <v>96</v>
      </c>
      <c r="H9" s="98" t="s">
        <v>97</v>
      </c>
      <c r="I9" s="98" t="s">
        <v>98</v>
      </c>
      <c r="J9" s="98" t="s">
        <v>99</v>
      </c>
      <c r="K9" s="98" t="s">
        <v>100</v>
      </c>
      <c r="L9" s="98" t="s">
        <v>101</v>
      </c>
      <c r="M9" s="99" t="s">
        <v>102</v>
      </c>
    </row>
    <row r="10" spans="2:13" x14ac:dyDescent="0.25">
      <c r="B10" s="36">
        <v>77</v>
      </c>
      <c r="C10" s="33" t="s">
        <v>2</v>
      </c>
      <c r="D10" s="30" t="s">
        <v>54</v>
      </c>
      <c r="E10" s="30" t="s">
        <v>55</v>
      </c>
      <c r="F10" s="31" t="s">
        <v>56</v>
      </c>
      <c r="G10" s="62"/>
      <c r="H10" s="62"/>
      <c r="I10" s="62"/>
      <c r="J10" s="62"/>
      <c r="K10" s="62">
        <v>68</v>
      </c>
      <c r="L10" s="62">
        <f>68</f>
        <v>68</v>
      </c>
      <c r="M10" s="64"/>
    </row>
    <row r="11" spans="2:13" x14ac:dyDescent="0.25">
      <c r="B11" s="95">
        <v>20</v>
      </c>
      <c r="C11" s="33" t="s">
        <v>120</v>
      </c>
      <c r="D11" s="30" t="s">
        <v>146</v>
      </c>
      <c r="E11" s="30" t="s">
        <v>52</v>
      </c>
      <c r="F11" s="31" t="s">
        <v>147</v>
      </c>
      <c r="G11" s="31"/>
      <c r="H11" s="30">
        <v>68</v>
      </c>
      <c r="I11" s="30"/>
      <c r="J11" s="30"/>
      <c r="K11" s="30"/>
      <c r="L11" s="30">
        <f>68</f>
        <v>68</v>
      </c>
      <c r="M11" s="102"/>
    </row>
    <row r="12" spans="2:13" ht="15.75" thickBot="1" x14ac:dyDescent="0.3">
      <c r="B12" s="93" t="s">
        <v>44</v>
      </c>
      <c r="C12" s="94"/>
      <c r="D12" s="23">
        <v>2</v>
      </c>
      <c r="E12" s="23"/>
      <c r="F12" s="24" t="s">
        <v>145</v>
      </c>
      <c r="G12" s="24"/>
      <c r="H12" s="24"/>
      <c r="I12" s="24"/>
      <c r="J12" s="24"/>
      <c r="K12" s="24"/>
      <c r="L12" s="24"/>
      <c r="M12" s="103"/>
    </row>
    <row r="13" spans="2:13" x14ac:dyDescent="0.25">
      <c r="D13" s="45"/>
      <c r="G13" s="25"/>
    </row>
    <row r="14" spans="2:13" x14ac:dyDescent="0.25">
      <c r="B14" s="26" t="s">
        <v>46</v>
      </c>
      <c r="C14" s="26"/>
      <c r="D14" s="3" t="s">
        <v>47</v>
      </c>
      <c r="E14" s="26"/>
      <c r="F14" s="26"/>
      <c r="G14" s="27"/>
    </row>
    <row r="15" spans="2:13" x14ac:dyDescent="0.25">
      <c r="D15" s="26" t="s">
        <v>77</v>
      </c>
      <c r="E15" s="26"/>
    </row>
    <row r="16" spans="2:13" x14ac:dyDescent="0.25">
      <c r="B16" s="26" t="s">
        <v>48</v>
      </c>
      <c r="C16" s="26"/>
      <c r="D16" s="3" t="s">
        <v>78</v>
      </c>
      <c r="E16" s="26"/>
      <c r="F16" s="26"/>
      <c r="G16" s="27"/>
    </row>
    <row r="17" spans="4:5" x14ac:dyDescent="0.25">
      <c r="D17" s="48"/>
      <c r="E17" s="26"/>
    </row>
  </sheetData>
  <mergeCells count="9">
    <mergeCell ref="B12:C12"/>
    <mergeCell ref="B2:D2"/>
    <mergeCell ref="M2:M3"/>
    <mergeCell ref="B3:D3"/>
    <mergeCell ref="B4:F4"/>
    <mergeCell ref="B5:F5"/>
    <mergeCell ref="B6:C7"/>
    <mergeCell ref="D6:J6"/>
    <mergeCell ref="D7:J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S1600</vt:lpstr>
      <vt:lpstr>S1600 А5723</vt:lpstr>
      <vt:lpstr>Волга406</vt:lpstr>
      <vt:lpstr>Волга402</vt:lpstr>
      <vt:lpstr>Жигули</vt:lpstr>
      <vt:lpstr>ТурЛайт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2022-10-22T13:20:41Z</dcterms:modified>
</cp:coreProperties>
</file>